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\OIP_1TRIMESTRE\"/>
    </mc:Choice>
  </mc:AlternateContent>
  <bookViews>
    <workbookView xWindow="0" yWindow="0" windowWidth="28800" windowHeight="12435"/>
  </bookViews>
  <sheets>
    <sheet name="1_TRIMESTRE_MAD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H39" i="1"/>
  <c r="D39" i="1"/>
  <c r="M38" i="1"/>
  <c r="I38" i="1"/>
  <c r="E38" i="1"/>
  <c r="N37" i="1"/>
  <c r="J37" i="1"/>
  <c r="F37" i="1"/>
  <c r="O36" i="1"/>
  <c r="K36" i="1"/>
  <c r="G36" i="1"/>
  <c r="L35" i="1"/>
  <c r="H35" i="1"/>
  <c r="D35" i="1"/>
  <c r="M34" i="1"/>
  <c r="I34" i="1"/>
  <c r="E34" i="1"/>
  <c r="N33" i="1"/>
  <c r="J33" i="1"/>
  <c r="F33" i="1"/>
  <c r="O32" i="1"/>
  <c r="K32" i="1"/>
  <c r="G32" i="1"/>
  <c r="L31" i="1"/>
  <c r="H31" i="1"/>
  <c r="D31" i="1"/>
  <c r="O26" i="1"/>
  <c r="O39" i="1" s="1"/>
  <c r="N26" i="1"/>
  <c r="N39" i="1" s="1"/>
  <c r="M26" i="1"/>
  <c r="M39" i="1" s="1"/>
  <c r="L26" i="1"/>
  <c r="K26" i="1"/>
  <c r="K39" i="1" s="1"/>
  <c r="J26" i="1"/>
  <c r="J39" i="1" s="1"/>
  <c r="I26" i="1"/>
  <c r="I39" i="1" s="1"/>
  <c r="H26" i="1"/>
  <c r="G26" i="1"/>
  <c r="G39" i="1" s="1"/>
  <c r="F26" i="1"/>
  <c r="F39" i="1" s="1"/>
  <c r="E26" i="1"/>
  <c r="E39" i="1" s="1"/>
  <c r="D26" i="1"/>
  <c r="O25" i="1"/>
  <c r="O38" i="1" s="1"/>
  <c r="N25" i="1"/>
  <c r="N38" i="1" s="1"/>
  <c r="M25" i="1"/>
  <c r="L25" i="1"/>
  <c r="L38" i="1" s="1"/>
  <c r="K25" i="1"/>
  <c r="K38" i="1" s="1"/>
  <c r="J25" i="1"/>
  <c r="J38" i="1" s="1"/>
  <c r="I25" i="1"/>
  <c r="H25" i="1"/>
  <c r="H38" i="1" s="1"/>
  <c r="G25" i="1"/>
  <c r="G38" i="1" s="1"/>
  <c r="F25" i="1"/>
  <c r="F38" i="1" s="1"/>
  <c r="E25" i="1"/>
  <c r="D25" i="1"/>
  <c r="D38" i="1" s="1"/>
  <c r="C25" i="1"/>
  <c r="C38" i="1" s="1"/>
  <c r="O24" i="1"/>
  <c r="O37" i="1" s="1"/>
  <c r="N24" i="1"/>
  <c r="M24" i="1"/>
  <c r="M37" i="1" s="1"/>
  <c r="L24" i="1"/>
  <c r="L37" i="1" s="1"/>
  <c r="K24" i="1"/>
  <c r="K37" i="1" s="1"/>
  <c r="J24" i="1"/>
  <c r="I24" i="1"/>
  <c r="I37" i="1" s="1"/>
  <c r="H24" i="1"/>
  <c r="H37" i="1" s="1"/>
  <c r="G24" i="1"/>
  <c r="G37" i="1" s="1"/>
  <c r="F24" i="1"/>
  <c r="E24" i="1"/>
  <c r="E37" i="1" s="1"/>
  <c r="D24" i="1"/>
  <c r="C24" i="1" s="1"/>
  <c r="C37" i="1" s="1"/>
  <c r="O23" i="1"/>
  <c r="N23" i="1"/>
  <c r="N36" i="1" s="1"/>
  <c r="M23" i="1"/>
  <c r="M36" i="1" s="1"/>
  <c r="L23" i="1"/>
  <c r="L36" i="1" s="1"/>
  <c r="K23" i="1"/>
  <c r="J23" i="1"/>
  <c r="J36" i="1" s="1"/>
  <c r="I23" i="1"/>
  <c r="I36" i="1" s="1"/>
  <c r="H23" i="1"/>
  <c r="H36" i="1" s="1"/>
  <c r="G23" i="1"/>
  <c r="F23" i="1"/>
  <c r="F36" i="1" s="1"/>
  <c r="E23" i="1"/>
  <c r="E36" i="1" s="1"/>
  <c r="D23" i="1"/>
  <c r="D36" i="1" s="1"/>
  <c r="O22" i="1"/>
  <c r="O35" i="1" s="1"/>
  <c r="N22" i="1"/>
  <c r="N35" i="1" s="1"/>
  <c r="M22" i="1"/>
  <c r="M35" i="1" s="1"/>
  <c r="L22" i="1"/>
  <c r="K22" i="1"/>
  <c r="K35" i="1" s="1"/>
  <c r="J22" i="1"/>
  <c r="J35" i="1" s="1"/>
  <c r="I22" i="1"/>
  <c r="I35" i="1" s="1"/>
  <c r="H22" i="1"/>
  <c r="G22" i="1"/>
  <c r="G35" i="1" s="1"/>
  <c r="F22" i="1"/>
  <c r="F35" i="1" s="1"/>
  <c r="E22" i="1"/>
  <c r="E35" i="1" s="1"/>
  <c r="D22" i="1"/>
  <c r="O21" i="1"/>
  <c r="O34" i="1" s="1"/>
  <c r="N21" i="1"/>
  <c r="N34" i="1" s="1"/>
  <c r="M21" i="1"/>
  <c r="L21" i="1"/>
  <c r="L34" i="1" s="1"/>
  <c r="K21" i="1"/>
  <c r="K34" i="1" s="1"/>
  <c r="J21" i="1"/>
  <c r="J34" i="1" s="1"/>
  <c r="I21" i="1"/>
  <c r="H21" i="1"/>
  <c r="H34" i="1" s="1"/>
  <c r="G21" i="1"/>
  <c r="G34" i="1" s="1"/>
  <c r="F21" i="1"/>
  <c r="F34" i="1" s="1"/>
  <c r="E21" i="1"/>
  <c r="D21" i="1"/>
  <c r="D34" i="1" s="1"/>
  <c r="C21" i="1"/>
  <c r="C34" i="1" s="1"/>
  <c r="O20" i="1"/>
  <c r="O33" i="1" s="1"/>
  <c r="N20" i="1"/>
  <c r="M20" i="1"/>
  <c r="M33" i="1" s="1"/>
  <c r="L20" i="1"/>
  <c r="L33" i="1" s="1"/>
  <c r="K20" i="1"/>
  <c r="K33" i="1" s="1"/>
  <c r="J20" i="1"/>
  <c r="I20" i="1"/>
  <c r="I33" i="1" s="1"/>
  <c r="H20" i="1"/>
  <c r="H33" i="1" s="1"/>
  <c r="G20" i="1"/>
  <c r="G33" i="1" s="1"/>
  <c r="F20" i="1"/>
  <c r="E20" i="1"/>
  <c r="E33" i="1" s="1"/>
  <c r="D20" i="1"/>
  <c r="C20" i="1" s="1"/>
  <c r="C33" i="1" s="1"/>
  <c r="O19" i="1"/>
  <c r="N19" i="1"/>
  <c r="N32" i="1" s="1"/>
  <c r="M19" i="1"/>
  <c r="M32" i="1" s="1"/>
  <c r="L19" i="1"/>
  <c r="L32" i="1" s="1"/>
  <c r="K19" i="1"/>
  <c r="J19" i="1"/>
  <c r="J32" i="1" s="1"/>
  <c r="I19" i="1"/>
  <c r="I32" i="1" s="1"/>
  <c r="H19" i="1"/>
  <c r="H32" i="1" s="1"/>
  <c r="G19" i="1"/>
  <c r="F19" i="1"/>
  <c r="F32" i="1" s="1"/>
  <c r="E19" i="1"/>
  <c r="E32" i="1" s="1"/>
  <c r="D19" i="1"/>
  <c r="D32" i="1" s="1"/>
  <c r="O18" i="1"/>
  <c r="O31" i="1" s="1"/>
  <c r="N18" i="1"/>
  <c r="N17" i="1" s="1"/>
  <c r="N30" i="1" s="1"/>
  <c r="M18" i="1"/>
  <c r="M31" i="1" s="1"/>
  <c r="L18" i="1"/>
  <c r="K18" i="1"/>
  <c r="K31" i="1" s="1"/>
  <c r="J18" i="1"/>
  <c r="J17" i="1" s="1"/>
  <c r="J30" i="1" s="1"/>
  <c r="I18" i="1"/>
  <c r="I31" i="1" s="1"/>
  <c r="H18" i="1"/>
  <c r="G18" i="1"/>
  <c r="G31" i="1" s="1"/>
  <c r="F18" i="1"/>
  <c r="F17" i="1" s="1"/>
  <c r="F30" i="1" s="1"/>
  <c r="E18" i="1"/>
  <c r="E31" i="1" s="1"/>
  <c r="D18" i="1"/>
  <c r="C18" i="1" s="1"/>
  <c r="C31" i="1" s="1"/>
  <c r="O17" i="1"/>
  <c r="O30" i="1" s="1"/>
  <c r="K17" i="1"/>
  <c r="K30" i="1" s="1"/>
  <c r="G17" i="1"/>
  <c r="G30" i="1" s="1"/>
  <c r="C13" i="1"/>
  <c r="C12" i="1"/>
  <c r="C11" i="1"/>
  <c r="C10" i="1"/>
  <c r="C9" i="1"/>
  <c r="C8" i="1"/>
  <c r="C7" i="1"/>
  <c r="C6" i="1"/>
  <c r="C5" i="1"/>
  <c r="O4" i="1"/>
  <c r="N4" i="1"/>
  <c r="M4" i="1"/>
  <c r="L4" i="1"/>
  <c r="K4" i="1"/>
  <c r="J4" i="1"/>
  <c r="I4" i="1"/>
  <c r="H4" i="1"/>
  <c r="G4" i="1"/>
  <c r="F4" i="1"/>
  <c r="E4" i="1"/>
  <c r="C4" i="1" s="1"/>
  <c r="D4" i="1"/>
  <c r="D17" i="1" l="1"/>
  <c r="H17" i="1"/>
  <c r="H30" i="1" s="1"/>
  <c r="L17" i="1"/>
  <c r="L30" i="1" s="1"/>
  <c r="C22" i="1"/>
  <c r="C35" i="1" s="1"/>
  <c r="C26" i="1"/>
  <c r="C39" i="1" s="1"/>
  <c r="E17" i="1"/>
  <c r="E30" i="1" s="1"/>
  <c r="I17" i="1"/>
  <c r="I30" i="1" s="1"/>
  <c r="M17" i="1"/>
  <c r="M30" i="1" s="1"/>
  <c r="C19" i="1"/>
  <c r="C32" i="1" s="1"/>
  <c r="C23" i="1"/>
  <c r="C36" i="1" s="1"/>
  <c r="F31" i="1"/>
  <c r="J31" i="1"/>
  <c r="N31" i="1"/>
  <c r="D33" i="1"/>
  <c r="D37" i="1"/>
  <c r="D30" i="1" l="1"/>
  <c r="C17" i="1"/>
  <c r="C30" i="1" s="1"/>
</calcChain>
</file>

<file path=xl/sharedStrings.xml><?xml version="1.0" encoding="utf-8"?>
<sst xmlns="http://schemas.openxmlformats.org/spreadsheetml/2006/main" count="75" uniqueCount="27">
  <si>
    <t>Programado 2019</t>
  </si>
  <si>
    <t>DENOMINACIÓN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</si>
  <si>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</si>
  <si>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</si>
  <si>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</si>
  <si>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</si>
  <si>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</si>
  <si>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</si>
  <si>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</si>
  <si>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</si>
  <si>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</si>
  <si>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</si>
  <si>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</si>
  <si>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</si>
  <si>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</si>
  <si>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Servicios de salud publica a distancia</t>
  </si>
  <si>
    <t>Adherencia Terapéutica</t>
  </si>
  <si>
    <t>Asesoría Médica Vía Telefónica</t>
  </si>
  <si>
    <t>Asesoría Nutricional Vía Telefónica</t>
  </si>
  <si>
    <t>Asesoría Psicológica Vía Telefónica</t>
  </si>
  <si>
    <t>Asesoría Veterinaria Vía Telefónica</t>
  </si>
  <si>
    <t>Asesoría Via Telefonica el Médico en tu Casa</t>
  </si>
  <si>
    <t>Asesoría Vía Telefónica para la ILE</t>
  </si>
  <si>
    <t>Atención al Migrante a Distancia</t>
  </si>
  <si>
    <t>Referencia de Pacientes a Servicios de Salud.</t>
  </si>
  <si>
    <t>Realizado 2019</t>
  </si>
  <si>
    <t>Porcentajes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</si>
</sst>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FE2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FE2F3"/>
        <bgColor rgb="FFCFE2F3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 applyAlignment="1"/>
    <xf numFmtId="0" fontId="0" fillId="0" borderId="0" xfId="0" applyFont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4" fillId="3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3" fontId="4" fillId="5" borderId="5" xfId="0" applyNumberFormat="1" applyFont="1" applyFill="1" applyBorder="1"/>
    <xf numFmtId="3" fontId="5" fillId="5" borderId="5" xfId="0" applyNumberFormat="1" applyFont="1" applyFill="1" applyBorder="1"/>
    <xf numFmtId="0" fontId="3" fillId="0" borderId="6" xfId="0" applyFont="1" applyBorder="1"/>
    <xf numFmtId="0" fontId="3" fillId="6" borderId="5" xfId="0" applyFont="1" applyFill="1" applyBorder="1"/>
    <xf numFmtId="3" fontId="4" fillId="7" borderId="5" xfId="0" applyNumberFormat="1" applyFont="1" applyFill="1" applyBorder="1"/>
    <xf numFmtId="3" fontId="3" fillId="0" borderId="5" xfId="0" applyNumberFormat="1" applyFont="1" applyBorder="1"/>
    <xf numFmtId="0" fontId="3" fillId="0" borderId="7" xfId="0" applyFont="1" applyBorder="1"/>
    <xf numFmtId="0" fontId="3" fillId="0" borderId="2" xfId="0" applyFont="1" applyBorder="1"/>
    <xf numFmtId="0" fontId="3" fillId="0" borderId="0" xfId="0" applyFont="1" applyBorder="1"/>
    <xf numFmtId="3" fontId="6" fillId="0" borderId="5" xfId="0" applyNumberFormat="1" applyFont="1" applyBorder="1"/>
    <xf numFmtId="10" fontId="0" fillId="0" borderId="0" xfId="1" applyNumberFormat="1" applyFont="1" applyAlignment="1" applyProtection="1">
      <protection locked="0"/>
    </xf>
    <xf numFmtId="10" fontId="3" fillId="4" borderId="5" xfId="0" applyNumberFormat="1" applyFont="1" applyFill="1" applyBorder="1"/>
    <xf numFmtId="10" fontId="3" fillId="8" borderId="5" xfId="0" applyNumberFormat="1" applyFont="1" applyFill="1" applyBorder="1"/>
    <xf numFmtId="10" fontId="3" fillId="0" borderId="5" xfId="0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Medicina%20a%20Distanci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"/>
      <sheetName val="LOCATEL"/>
      <sheetName val="Programado"/>
      <sheetName val="Sistemas de Informacion"/>
    </sheetNames>
    <sheetDataSet>
      <sheetData sheetId="0">
        <row r="4">
          <cell r="D4">
            <v>45</v>
          </cell>
          <cell r="E4">
            <v>36</v>
          </cell>
          <cell r="F4">
            <v>80</v>
          </cell>
        </row>
        <row r="5">
          <cell r="D5">
            <v>1869</v>
          </cell>
          <cell r="E5">
            <v>1504</v>
          </cell>
          <cell r="F5">
            <v>1658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8">
          <cell r="D8">
            <v>96</v>
          </cell>
          <cell r="E8">
            <v>122</v>
          </cell>
          <cell r="F8">
            <v>165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1">
          <cell r="D11">
            <v>949</v>
          </cell>
          <cell r="E11">
            <v>950</v>
          </cell>
          <cell r="F11">
            <v>978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4">
          <cell r="D14">
            <v>1398</v>
          </cell>
          <cell r="E14">
            <v>1003</v>
          </cell>
          <cell r="F14">
            <v>863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7">
          <cell r="D17">
            <v>339</v>
          </cell>
          <cell r="E17">
            <v>266</v>
          </cell>
          <cell r="F17">
            <v>280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20">
          <cell r="D20">
            <v>990</v>
          </cell>
          <cell r="E20">
            <v>734</v>
          </cell>
          <cell r="F20">
            <v>1110</v>
          </cell>
        </row>
        <row r="21">
          <cell r="D21">
            <v>0</v>
          </cell>
          <cell r="E21">
            <v>0</v>
          </cell>
          <cell r="F21">
            <v>0</v>
          </cell>
        </row>
        <row r="22">
          <cell r="D22">
            <v>7762</v>
          </cell>
          <cell r="E22">
            <v>6438</v>
          </cell>
          <cell r="F22">
            <v>10640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</sheetData>
      <sheetData sheetId="1">
        <row r="4">
          <cell r="O4">
            <v>0</v>
          </cell>
        </row>
        <row r="5">
          <cell r="D5">
            <v>2038</v>
          </cell>
          <cell r="E5">
            <v>1439</v>
          </cell>
          <cell r="F5">
            <v>1447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9">
          <cell r="D9">
            <v>664</v>
          </cell>
          <cell r="E9">
            <v>324</v>
          </cell>
          <cell r="F9">
            <v>264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B11" sqref="B11"/>
    </sheetView>
  </sheetViews>
  <sheetFormatPr baseColWidth="10" defaultColWidth="14.42578125" defaultRowHeight="15" x14ac:dyDescent="0.25"/>
  <cols>
    <col min="1" max="1" width="3.28515625" style="2" customWidth="1"/>
    <col min="2" max="2" width="39" style="2" bestFit="1" customWidth="1"/>
    <col min="3" max="3" width="9.7109375" style="2" bestFit="1" customWidth="1"/>
    <col min="4" max="4" width="8.28515625" style="2" bestFit="1" customWidth="1"/>
    <col min="5" max="5" width="10" style="2" bestFit="1" customWidth="1"/>
    <col min="6" max="10" width="8.28515625" style="2" bestFit="1" customWidth="1"/>
    <col min="11" max="11" width="8.85546875" style="2" bestFit="1" customWidth="1"/>
    <col min="12" max="12" width="13" style="2" bestFit="1" customWidth="1"/>
    <col min="13" max="13" width="9.85546875" style="2" bestFit="1" customWidth="1"/>
    <col min="14" max="14" width="12.140625" style="2" bestFit="1" customWidth="1"/>
    <col min="15" max="15" width="11.140625" style="2" bestFit="1" customWidth="1"/>
    <col min="16" max="16384" width="14.425781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</row>
    <row r="4" spans="1:15" x14ac:dyDescent="0.25">
      <c r="A4" s="6" t="s">
        <v>15</v>
      </c>
      <c r="B4" s="7"/>
      <c r="C4" s="8">
        <f>SUM(D4:O4)</f>
        <v>483437</v>
      </c>
      <c r="D4" s="9">
        <f>SUM(D5:D13)</f>
        <v>32449</v>
      </c>
      <c r="E4" s="9">
        <f t="shared" ref="E4:O4" si="0">SUM(E5:E13)</f>
        <v>31451</v>
      </c>
      <c r="F4" s="9">
        <f t="shared" si="0"/>
        <v>33659</v>
      </c>
      <c r="G4" s="9">
        <f t="shared" si="0"/>
        <v>44691</v>
      </c>
      <c r="H4" s="9">
        <f t="shared" si="0"/>
        <v>48493</v>
      </c>
      <c r="I4" s="9">
        <f t="shared" si="0"/>
        <v>51289</v>
      </c>
      <c r="J4" s="9">
        <f t="shared" si="0"/>
        <v>46812</v>
      </c>
      <c r="K4" s="9">
        <f t="shared" si="0"/>
        <v>57070</v>
      </c>
      <c r="L4" s="9">
        <f t="shared" si="0"/>
        <v>34700</v>
      </c>
      <c r="M4" s="9">
        <f t="shared" si="0"/>
        <v>34919</v>
      </c>
      <c r="N4" s="9">
        <f t="shared" si="0"/>
        <v>31498</v>
      </c>
      <c r="O4" s="9">
        <f t="shared" si="0"/>
        <v>36406</v>
      </c>
    </row>
    <row r="5" spans="1:15" x14ac:dyDescent="0.25">
      <c r="A5" s="10"/>
      <c r="B5" s="11" t="s">
        <v>16</v>
      </c>
      <c r="C5" s="12">
        <f>SUM(D5:O5)</f>
        <v>9742</v>
      </c>
      <c r="D5" s="13">
        <v>957</v>
      </c>
      <c r="E5" s="13">
        <v>924</v>
      </c>
      <c r="F5" s="13">
        <v>675</v>
      </c>
      <c r="G5" s="13">
        <v>950</v>
      </c>
      <c r="H5" s="13">
        <v>740</v>
      </c>
      <c r="I5" s="13">
        <v>626</v>
      </c>
      <c r="J5" s="13">
        <v>794</v>
      </c>
      <c r="K5" s="13">
        <v>719</v>
      </c>
      <c r="L5" s="13">
        <v>746</v>
      </c>
      <c r="M5" s="13">
        <v>831</v>
      </c>
      <c r="N5" s="13">
        <v>838</v>
      </c>
      <c r="O5" s="13">
        <v>942</v>
      </c>
    </row>
    <row r="6" spans="1:15" x14ac:dyDescent="0.25">
      <c r="A6" s="14"/>
      <c r="B6" s="11" t="s">
        <v>17</v>
      </c>
      <c r="C6" s="12">
        <f t="shared" ref="C6:C13" si="1">SUM(D6:O6)</f>
        <v>96841</v>
      </c>
      <c r="D6" s="13">
        <v>7923</v>
      </c>
      <c r="E6" s="13">
        <v>7970</v>
      </c>
      <c r="F6" s="13">
        <v>8833</v>
      </c>
      <c r="G6" s="13">
        <v>7952</v>
      </c>
      <c r="H6" s="13">
        <v>7995</v>
      </c>
      <c r="I6" s="13">
        <v>8199</v>
      </c>
      <c r="J6" s="13">
        <v>6074</v>
      </c>
      <c r="K6" s="13">
        <v>8942</v>
      </c>
      <c r="L6" s="13">
        <v>6822</v>
      </c>
      <c r="M6" s="13">
        <v>8312</v>
      </c>
      <c r="N6" s="13">
        <v>8414</v>
      </c>
      <c r="O6" s="13">
        <v>9405</v>
      </c>
    </row>
    <row r="7" spans="1:15" x14ac:dyDescent="0.25">
      <c r="A7" s="14"/>
      <c r="B7" s="11" t="s">
        <v>18</v>
      </c>
      <c r="C7" s="12">
        <f t="shared" si="1"/>
        <v>3153</v>
      </c>
      <c r="D7" s="13">
        <v>204</v>
      </c>
      <c r="E7" s="13">
        <v>345</v>
      </c>
      <c r="F7" s="13">
        <v>360</v>
      </c>
      <c r="G7" s="13">
        <v>306</v>
      </c>
      <c r="H7" s="13">
        <v>243</v>
      </c>
      <c r="I7" s="13">
        <v>273</v>
      </c>
      <c r="J7" s="13">
        <v>155</v>
      </c>
      <c r="K7" s="13">
        <v>295</v>
      </c>
      <c r="L7" s="13">
        <v>305</v>
      </c>
      <c r="M7" s="13">
        <v>212</v>
      </c>
      <c r="N7" s="13">
        <v>190</v>
      </c>
      <c r="O7" s="13">
        <v>265</v>
      </c>
    </row>
    <row r="8" spans="1:15" x14ac:dyDescent="0.25">
      <c r="A8" s="14"/>
      <c r="B8" s="11" t="s">
        <v>19</v>
      </c>
      <c r="C8" s="12">
        <f t="shared" si="1"/>
        <v>106466</v>
      </c>
      <c r="D8" s="13">
        <v>8364</v>
      </c>
      <c r="E8" s="13">
        <v>7922</v>
      </c>
      <c r="F8" s="13">
        <v>8344</v>
      </c>
      <c r="G8" s="13">
        <v>8075</v>
      </c>
      <c r="H8" s="13">
        <v>9101</v>
      </c>
      <c r="I8" s="13">
        <v>10524</v>
      </c>
      <c r="J8" s="13">
        <v>8017</v>
      </c>
      <c r="K8" s="13">
        <v>11026</v>
      </c>
      <c r="L8" s="13">
        <v>9897</v>
      </c>
      <c r="M8" s="13">
        <v>9346</v>
      </c>
      <c r="N8" s="13">
        <v>7483</v>
      </c>
      <c r="O8" s="13">
        <v>8367</v>
      </c>
    </row>
    <row r="9" spans="1:15" x14ac:dyDescent="0.25">
      <c r="A9" s="14"/>
      <c r="B9" s="11" t="s">
        <v>20</v>
      </c>
      <c r="C9" s="12">
        <f t="shared" si="1"/>
        <v>30680</v>
      </c>
      <c r="D9" s="13">
        <v>3234</v>
      </c>
      <c r="E9" s="13">
        <v>3144</v>
      </c>
      <c r="F9" s="13">
        <v>3010</v>
      </c>
      <c r="G9" s="13">
        <v>2527</v>
      </c>
      <c r="H9" s="13">
        <v>2612</v>
      </c>
      <c r="I9" s="13">
        <v>2082</v>
      </c>
      <c r="J9" s="13">
        <v>2131</v>
      </c>
      <c r="K9" s="13">
        <v>3492</v>
      </c>
      <c r="L9" s="13">
        <v>2345</v>
      </c>
      <c r="M9" s="13">
        <v>2348</v>
      </c>
      <c r="N9" s="13">
        <v>1855</v>
      </c>
      <c r="O9" s="13">
        <v>1900</v>
      </c>
    </row>
    <row r="10" spans="1:15" x14ac:dyDescent="0.25">
      <c r="A10" s="14"/>
      <c r="B10" s="11" t="s">
        <v>21</v>
      </c>
      <c r="C10" s="12">
        <f t="shared" si="1"/>
        <v>5425</v>
      </c>
      <c r="D10" s="13">
        <v>614</v>
      </c>
      <c r="E10" s="13">
        <v>541</v>
      </c>
      <c r="F10" s="13">
        <v>689</v>
      </c>
      <c r="G10" s="13">
        <v>409</v>
      </c>
      <c r="H10" s="13">
        <v>486</v>
      </c>
      <c r="I10" s="13">
        <v>412</v>
      </c>
      <c r="J10" s="13">
        <v>421</v>
      </c>
      <c r="K10" s="13">
        <v>589</v>
      </c>
      <c r="L10" s="13">
        <v>385</v>
      </c>
      <c r="M10" s="13">
        <v>316</v>
      </c>
      <c r="N10" s="13">
        <v>317</v>
      </c>
      <c r="O10" s="13">
        <v>246</v>
      </c>
    </row>
    <row r="11" spans="1:15" x14ac:dyDescent="0.25">
      <c r="A11" s="14"/>
      <c r="B11" s="11" t="s">
        <v>22</v>
      </c>
      <c r="C11" s="12">
        <f t="shared" si="1"/>
        <v>19696</v>
      </c>
      <c r="D11" s="13">
        <v>1196</v>
      </c>
      <c r="E11" s="13">
        <v>1243</v>
      </c>
      <c r="F11" s="13">
        <v>1672</v>
      </c>
      <c r="G11" s="13">
        <v>843</v>
      </c>
      <c r="H11" s="13">
        <v>1662</v>
      </c>
      <c r="I11" s="13">
        <v>2688</v>
      </c>
      <c r="J11" s="13">
        <v>2799</v>
      </c>
      <c r="K11" s="13">
        <v>2587</v>
      </c>
      <c r="L11" s="13">
        <v>1444</v>
      </c>
      <c r="M11" s="13">
        <v>1250</v>
      </c>
      <c r="N11" s="13">
        <v>1212</v>
      </c>
      <c r="O11" s="13">
        <v>1100</v>
      </c>
    </row>
    <row r="12" spans="1:15" x14ac:dyDescent="0.25">
      <c r="A12" s="14"/>
      <c r="B12" s="11" t="s">
        <v>23</v>
      </c>
      <c r="C12" s="12">
        <f t="shared" si="1"/>
        <v>204</v>
      </c>
      <c r="D12" s="13">
        <v>14</v>
      </c>
      <c r="E12" s="13">
        <v>15</v>
      </c>
      <c r="F12" s="13">
        <v>14</v>
      </c>
      <c r="G12" s="13">
        <v>16</v>
      </c>
      <c r="H12" s="13">
        <v>20</v>
      </c>
      <c r="I12" s="13">
        <v>16</v>
      </c>
      <c r="J12" s="13">
        <v>15</v>
      </c>
      <c r="K12" s="13">
        <v>22</v>
      </c>
      <c r="L12" s="13">
        <v>15</v>
      </c>
      <c r="M12" s="13">
        <v>19</v>
      </c>
      <c r="N12" s="13">
        <v>18</v>
      </c>
      <c r="O12" s="13">
        <v>20</v>
      </c>
    </row>
    <row r="13" spans="1:15" x14ac:dyDescent="0.25">
      <c r="A13" s="15"/>
      <c r="B13" s="11" t="s">
        <v>24</v>
      </c>
      <c r="C13" s="12">
        <f t="shared" si="1"/>
        <v>211230</v>
      </c>
      <c r="D13" s="13">
        <v>9943</v>
      </c>
      <c r="E13" s="13">
        <v>9347</v>
      </c>
      <c r="F13" s="13">
        <v>10062</v>
      </c>
      <c r="G13" s="13">
        <v>23613</v>
      </c>
      <c r="H13" s="13">
        <v>25634</v>
      </c>
      <c r="I13" s="13">
        <v>26469</v>
      </c>
      <c r="J13" s="13">
        <v>26406</v>
      </c>
      <c r="K13" s="13">
        <v>29398</v>
      </c>
      <c r="L13" s="13">
        <v>12741</v>
      </c>
      <c r="M13" s="13">
        <v>12285</v>
      </c>
      <c r="N13" s="13">
        <v>11171</v>
      </c>
      <c r="O13" s="13">
        <v>14161</v>
      </c>
    </row>
    <row r="14" spans="1:15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5" x14ac:dyDescent="0.25">
      <c r="A15" s="3" t="s">
        <v>25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4"/>
      <c r="B16" s="5" t="s">
        <v>1</v>
      </c>
      <c r="C16" s="5" t="s">
        <v>2</v>
      </c>
      <c r="D16" s="5" t="s">
        <v>3</v>
      </c>
      <c r="E16" s="5" t="s">
        <v>4</v>
      </c>
      <c r="F16" s="5" t="s">
        <v>5</v>
      </c>
      <c r="G16" s="5" t="s">
        <v>6</v>
      </c>
      <c r="H16" s="5" t="s">
        <v>7</v>
      </c>
      <c r="I16" s="5" t="s">
        <v>8</v>
      </c>
      <c r="J16" s="5" t="s">
        <v>9</v>
      </c>
      <c r="K16" s="5" t="s">
        <v>10</v>
      </c>
      <c r="L16" s="5" t="s">
        <v>11</v>
      </c>
      <c r="M16" s="5" t="s">
        <v>12</v>
      </c>
      <c r="N16" s="5" t="s">
        <v>13</v>
      </c>
      <c r="O16" s="5" t="s">
        <v>14</v>
      </c>
    </row>
    <row r="17" spans="1:16" x14ac:dyDescent="0.25">
      <c r="A17" s="6" t="s">
        <v>15</v>
      </c>
      <c r="B17" s="7"/>
      <c r="C17" s="8">
        <f t="shared" ref="C17:C26" si="2">SUM(D17:O17)</f>
        <v>46451</v>
      </c>
      <c r="D17" s="9">
        <f t="shared" ref="D17:O17" si="3">SUM(D18:D26)</f>
        <v>16150</v>
      </c>
      <c r="E17" s="9">
        <f t="shared" si="3"/>
        <v>12816</v>
      </c>
      <c r="F17" s="9">
        <f t="shared" si="3"/>
        <v>17485</v>
      </c>
      <c r="G17" s="9">
        <f t="shared" si="3"/>
        <v>0</v>
      </c>
      <c r="H17" s="9">
        <f t="shared" si="3"/>
        <v>0</v>
      </c>
      <c r="I17" s="9">
        <f t="shared" si="3"/>
        <v>0</v>
      </c>
      <c r="J17" s="9">
        <f t="shared" si="3"/>
        <v>0</v>
      </c>
      <c r="K17" s="9">
        <f t="shared" si="3"/>
        <v>0</v>
      </c>
      <c r="L17" s="9">
        <f t="shared" si="3"/>
        <v>0</v>
      </c>
      <c r="M17" s="9">
        <f t="shared" si="3"/>
        <v>0</v>
      </c>
      <c r="N17" s="9">
        <f t="shared" si="3"/>
        <v>0</v>
      </c>
      <c r="O17" s="9">
        <f t="shared" si="3"/>
        <v>0</v>
      </c>
    </row>
    <row r="18" spans="1:16" x14ac:dyDescent="0.25">
      <c r="A18" s="10"/>
      <c r="B18" s="11" t="s">
        <v>16</v>
      </c>
      <c r="C18" s="12">
        <f t="shared" si="2"/>
        <v>161</v>
      </c>
      <c r="D18" s="13">
        <f>[1]MaD!D4+[1]LOCATEL!D4</f>
        <v>45</v>
      </c>
      <c r="E18" s="13">
        <f>[1]MaD!E4+[1]LOCATEL!E4</f>
        <v>36</v>
      </c>
      <c r="F18" s="13">
        <f>[1]MaD!F4+[1]LOCATEL!F4</f>
        <v>80</v>
      </c>
      <c r="G18" s="13">
        <f>[1]MaD!G4+[1]LOCATEL!G4</f>
        <v>0</v>
      </c>
      <c r="H18" s="13">
        <f>[1]MaD!H4+[1]LOCATEL!H4</f>
        <v>0</v>
      </c>
      <c r="I18" s="13">
        <f>[1]MaD!I4+[1]LOCATEL!I4</f>
        <v>0</v>
      </c>
      <c r="J18" s="13">
        <f>[1]MaD!J4+[1]LOCATEL!J4</f>
        <v>0</v>
      </c>
      <c r="K18" s="17">
        <f>[1]MaD!K4+[1]LOCATEL!K4</f>
        <v>0</v>
      </c>
      <c r="L18" s="13">
        <f>[1]MaD!L4+[1]LOCATEL!L4</f>
        <v>0</v>
      </c>
      <c r="M18" s="13">
        <f>[1]MaD!M4+[1]LOCATEL!M4</f>
        <v>0</v>
      </c>
      <c r="N18" s="13">
        <f>[1]MaD!N4+[1]LOCATEL!N4</f>
        <v>0</v>
      </c>
      <c r="O18" s="13">
        <f>[1]MaD!O4+[1]LOCATEL!O4</f>
        <v>0</v>
      </c>
      <c r="P18" s="18"/>
    </row>
    <row r="19" spans="1:16" x14ac:dyDescent="0.25">
      <c r="A19" s="14"/>
      <c r="B19" s="11" t="s">
        <v>17</v>
      </c>
      <c r="C19" s="12">
        <f t="shared" si="2"/>
        <v>9955</v>
      </c>
      <c r="D19" s="13">
        <f>[1]MaD!D5+[1]LOCATEL!D5</f>
        <v>3907</v>
      </c>
      <c r="E19" s="13">
        <f>[1]MaD!E5+[1]LOCATEL!E5</f>
        <v>2943</v>
      </c>
      <c r="F19" s="13">
        <f>[1]MaD!F5+[1]LOCATEL!F5</f>
        <v>3105</v>
      </c>
      <c r="G19" s="13">
        <f>[1]MaD!G5+[1]LOCATEL!G5</f>
        <v>0</v>
      </c>
      <c r="H19" s="13">
        <f>[1]MaD!H5+[1]LOCATEL!H5</f>
        <v>0</v>
      </c>
      <c r="I19" s="13">
        <f>[1]MaD!I5+[1]LOCATEL!I5</f>
        <v>0</v>
      </c>
      <c r="J19" s="13">
        <f>[1]MaD!J5+[1]LOCATEL!J5</f>
        <v>0</v>
      </c>
      <c r="K19" s="17">
        <f>[1]MaD!K5+[1]LOCATEL!K5</f>
        <v>0</v>
      </c>
      <c r="L19" s="13">
        <f>[1]MaD!L5+[1]LOCATEL!L5</f>
        <v>0</v>
      </c>
      <c r="M19" s="13">
        <f>[1]MaD!M5+[1]LOCATEL!M5</f>
        <v>0</v>
      </c>
      <c r="N19" s="13">
        <f>[1]MaD!N5+[1]LOCATEL!N5</f>
        <v>0</v>
      </c>
      <c r="O19" s="13">
        <f>[1]MaD!O5+[1]LOCATEL!O5</f>
        <v>0</v>
      </c>
      <c r="P19" s="18"/>
    </row>
    <row r="20" spans="1:16" x14ac:dyDescent="0.25">
      <c r="A20" s="14"/>
      <c r="B20" s="11" t="s">
        <v>18</v>
      </c>
      <c r="C20" s="12">
        <f t="shared" si="2"/>
        <v>383</v>
      </c>
      <c r="D20" s="13">
        <f>[1]MaD!D8+[1]LOCATEL!D8</f>
        <v>96</v>
      </c>
      <c r="E20" s="13">
        <f>[1]MaD!E8+[1]LOCATEL!E8</f>
        <v>122</v>
      </c>
      <c r="F20" s="13">
        <f>[1]MaD!F8+[1]LOCATEL!F8</f>
        <v>165</v>
      </c>
      <c r="G20" s="13">
        <f>[1]MaD!G8+[1]LOCATEL!G8</f>
        <v>0</v>
      </c>
      <c r="H20" s="13">
        <f>[1]MaD!H8+[1]LOCATEL!H8</f>
        <v>0</v>
      </c>
      <c r="I20" s="13">
        <f>[1]MaD!I8+[1]LOCATEL!I8</f>
        <v>0</v>
      </c>
      <c r="J20" s="13">
        <f>[1]MaD!J8+[1]LOCATEL!J8</f>
        <v>0</v>
      </c>
      <c r="K20" s="17">
        <f>[1]MaD!K8+[1]LOCATEL!K8</f>
        <v>0</v>
      </c>
      <c r="L20" s="13">
        <f>[1]MaD!L8+[1]LOCATEL!L8</f>
        <v>0</v>
      </c>
      <c r="M20" s="13">
        <f>[1]MaD!M8+[1]LOCATEL!M8</f>
        <v>0</v>
      </c>
      <c r="N20" s="13">
        <f>[1]MaD!N8+[1]LOCATEL!N8</f>
        <v>0</v>
      </c>
      <c r="O20" s="13">
        <f>[1]MaD!O8+[1]LOCATEL!O8</f>
        <v>0</v>
      </c>
      <c r="P20" s="18"/>
    </row>
    <row r="21" spans="1:16" x14ac:dyDescent="0.25">
      <c r="A21" s="14"/>
      <c r="B21" s="11" t="s">
        <v>19</v>
      </c>
      <c r="C21" s="12">
        <f t="shared" si="2"/>
        <v>4129</v>
      </c>
      <c r="D21" s="13">
        <f>[1]MaD!D11+[1]LOCATEL!D9</f>
        <v>1613</v>
      </c>
      <c r="E21" s="13">
        <f>[1]MaD!E11+[1]LOCATEL!E9</f>
        <v>1274</v>
      </c>
      <c r="F21" s="13">
        <f>[1]MaD!F11+[1]LOCATEL!F9</f>
        <v>1242</v>
      </c>
      <c r="G21" s="13">
        <f>[1]MaD!G11+[1]LOCATEL!G9</f>
        <v>0</v>
      </c>
      <c r="H21" s="13">
        <f>[1]MaD!H11+[1]LOCATEL!H9</f>
        <v>0</v>
      </c>
      <c r="I21" s="13">
        <f>[1]MaD!I11+[1]LOCATEL!I9</f>
        <v>0</v>
      </c>
      <c r="J21" s="13">
        <f>[1]MaD!J11+[1]LOCATEL!J9</f>
        <v>0</v>
      </c>
      <c r="K21" s="17">
        <f>[1]MaD!K11+[1]LOCATEL!K9</f>
        <v>0</v>
      </c>
      <c r="L21" s="13">
        <f>[1]MaD!L11+[1]LOCATEL!L9</f>
        <v>0</v>
      </c>
      <c r="M21" s="13">
        <f>[1]MaD!M11+[1]LOCATEL!M9</f>
        <v>0</v>
      </c>
      <c r="N21" s="13">
        <f>[1]MaD!N11+[1]LOCATEL!N9</f>
        <v>0</v>
      </c>
      <c r="O21" s="13">
        <f>[1]MaD!O11+[1]LOCATEL!O9</f>
        <v>0</v>
      </c>
      <c r="P21" s="18"/>
    </row>
    <row r="22" spans="1:16" x14ac:dyDescent="0.25">
      <c r="A22" s="14"/>
      <c r="B22" s="11" t="s">
        <v>20</v>
      </c>
      <c r="C22" s="12">
        <f t="shared" si="2"/>
        <v>3264</v>
      </c>
      <c r="D22" s="13">
        <f>[1]MaD!D14+[1]LOCATEL!D12</f>
        <v>1398</v>
      </c>
      <c r="E22" s="13">
        <f>[1]MaD!E14+[1]LOCATEL!E12</f>
        <v>1003</v>
      </c>
      <c r="F22" s="13">
        <f>[1]MaD!F14+[1]LOCATEL!F12</f>
        <v>863</v>
      </c>
      <c r="G22" s="13">
        <f>[1]MaD!G14+[1]LOCATEL!G12</f>
        <v>0</v>
      </c>
      <c r="H22" s="13">
        <f>[1]MaD!H14+[1]LOCATEL!H12</f>
        <v>0</v>
      </c>
      <c r="I22" s="13">
        <f>[1]MaD!I14+[1]LOCATEL!I12</f>
        <v>0</v>
      </c>
      <c r="J22" s="13">
        <f>[1]MaD!J14+[1]LOCATEL!J12</f>
        <v>0</v>
      </c>
      <c r="K22" s="17">
        <f>[1]MaD!K14+[1]LOCATEL!K12</f>
        <v>0</v>
      </c>
      <c r="L22" s="13">
        <f>[1]MaD!L14+[1]LOCATEL!L12</f>
        <v>0</v>
      </c>
      <c r="M22" s="13">
        <f>[1]MaD!M14+[1]LOCATEL!M12</f>
        <v>0</v>
      </c>
      <c r="N22" s="13">
        <f>[1]MaD!N14+[1]LOCATEL!N12</f>
        <v>0</v>
      </c>
      <c r="O22" s="13">
        <f>[1]MaD!O14+[1]LOCATEL!O12</f>
        <v>0</v>
      </c>
      <c r="P22" s="18"/>
    </row>
    <row r="23" spans="1:16" x14ac:dyDescent="0.25">
      <c r="A23" s="14"/>
      <c r="B23" s="11" t="s">
        <v>21</v>
      </c>
      <c r="C23" s="12">
        <f t="shared" si="2"/>
        <v>885</v>
      </c>
      <c r="D23" s="13">
        <f>[1]MaD!D17+[1]LOCATEL!D13</f>
        <v>339</v>
      </c>
      <c r="E23" s="13">
        <f>[1]MaD!E17+[1]LOCATEL!E13</f>
        <v>266</v>
      </c>
      <c r="F23" s="13">
        <f>[1]MaD!F17+[1]LOCATEL!F13</f>
        <v>280</v>
      </c>
      <c r="G23" s="13">
        <f>[1]MaD!G17+[1]LOCATEL!G13</f>
        <v>0</v>
      </c>
      <c r="H23" s="13">
        <f>[1]MaD!H17+[1]LOCATEL!H13</f>
        <v>0</v>
      </c>
      <c r="I23" s="13">
        <f>[1]MaD!I17+[1]LOCATEL!I13</f>
        <v>0</v>
      </c>
      <c r="J23" s="13">
        <f>[1]MaD!J17+[1]LOCATEL!J13</f>
        <v>0</v>
      </c>
      <c r="K23" s="17">
        <f>[1]MaD!K17+[1]LOCATEL!K13</f>
        <v>0</v>
      </c>
      <c r="L23" s="13">
        <f>[1]MaD!L17+[1]LOCATEL!L13</f>
        <v>0</v>
      </c>
      <c r="M23" s="13">
        <f>[1]MaD!M17+[1]LOCATEL!M13</f>
        <v>0</v>
      </c>
      <c r="N23" s="13">
        <f>[1]MaD!N17+[1]LOCATEL!N13</f>
        <v>0</v>
      </c>
      <c r="O23" s="13">
        <f>[1]MaD!O17+[1]LOCATEL!O13</f>
        <v>0</v>
      </c>
      <c r="P23" s="18"/>
    </row>
    <row r="24" spans="1:16" x14ac:dyDescent="0.25">
      <c r="A24" s="14"/>
      <c r="B24" s="11" t="s">
        <v>22</v>
      </c>
      <c r="C24" s="12">
        <f t="shared" si="2"/>
        <v>2834</v>
      </c>
      <c r="D24" s="13">
        <f>[1]MaD!D20+[1]LOCATEL!D14</f>
        <v>990</v>
      </c>
      <c r="E24" s="13">
        <f>[1]MaD!E20+[1]LOCATEL!E14</f>
        <v>734</v>
      </c>
      <c r="F24" s="13">
        <f>[1]MaD!F20+[1]LOCATEL!F14</f>
        <v>1110</v>
      </c>
      <c r="G24" s="13">
        <f>[1]MaD!G20+[1]LOCATEL!G14</f>
        <v>0</v>
      </c>
      <c r="H24" s="13">
        <f>[1]MaD!H20+[1]LOCATEL!H14</f>
        <v>0</v>
      </c>
      <c r="I24" s="13">
        <f>[1]MaD!I20+[1]LOCATEL!I14</f>
        <v>0</v>
      </c>
      <c r="J24" s="13">
        <f>[1]MaD!J20+[1]LOCATEL!J14</f>
        <v>0</v>
      </c>
      <c r="K24" s="17">
        <f>[1]MaD!K20+[1]LOCATEL!K14</f>
        <v>0</v>
      </c>
      <c r="L24" s="13">
        <f>[1]MaD!L20+[1]LOCATEL!L14</f>
        <v>0</v>
      </c>
      <c r="M24" s="13">
        <f>[1]MaD!M20+[1]LOCATEL!M14</f>
        <v>0</v>
      </c>
      <c r="N24" s="13">
        <f>[1]MaD!N20+[1]LOCATEL!N14</f>
        <v>0</v>
      </c>
      <c r="O24" s="13">
        <f>[1]MaD!O20+[1]LOCATEL!O14</f>
        <v>0</v>
      </c>
      <c r="P24" s="18"/>
    </row>
    <row r="25" spans="1:16" x14ac:dyDescent="0.25">
      <c r="A25" s="14"/>
      <c r="B25" s="11" t="s">
        <v>23</v>
      </c>
      <c r="C25" s="12">
        <f t="shared" si="2"/>
        <v>0</v>
      </c>
      <c r="D25" s="13">
        <f>[1]MaD!D21+[1]LOCATEL!D15</f>
        <v>0</v>
      </c>
      <c r="E25" s="13">
        <f>[1]MaD!E21+[1]LOCATEL!E15</f>
        <v>0</v>
      </c>
      <c r="F25" s="13">
        <f>[1]MaD!F21+[1]LOCATEL!F15</f>
        <v>0</v>
      </c>
      <c r="G25" s="13">
        <f>[1]MaD!G21+[1]LOCATEL!G15</f>
        <v>0</v>
      </c>
      <c r="H25" s="13">
        <f>[1]MaD!H21+[1]LOCATEL!H15</f>
        <v>0</v>
      </c>
      <c r="I25" s="13">
        <f>[1]MaD!I21+[1]LOCATEL!I15</f>
        <v>0</v>
      </c>
      <c r="J25" s="13">
        <f>[1]MaD!J21+[1]LOCATEL!J15</f>
        <v>0</v>
      </c>
      <c r="K25" s="17">
        <f>[1]MaD!K21+[1]LOCATEL!K15</f>
        <v>0</v>
      </c>
      <c r="L25" s="13">
        <f>[1]MaD!L21+[1]LOCATEL!L15</f>
        <v>0</v>
      </c>
      <c r="M25" s="13">
        <f>[1]MaD!M21+[1]LOCATEL!M15</f>
        <v>0</v>
      </c>
      <c r="N25" s="13">
        <f>[1]MaD!N21+[1]LOCATEL!N15</f>
        <v>0</v>
      </c>
      <c r="O25" s="13">
        <f>[1]MaD!O21+[1]LOCATEL!O15</f>
        <v>0</v>
      </c>
      <c r="P25" s="18"/>
    </row>
    <row r="26" spans="1:16" x14ac:dyDescent="0.25">
      <c r="A26" s="15"/>
      <c r="B26" s="11" t="s">
        <v>24</v>
      </c>
      <c r="C26" s="12">
        <f t="shared" si="2"/>
        <v>24840</v>
      </c>
      <c r="D26" s="13">
        <f>[1]MaD!D22+[1]LOCATEL!D16</f>
        <v>7762</v>
      </c>
      <c r="E26" s="13">
        <f>[1]MaD!E22+[1]LOCATEL!E16</f>
        <v>6438</v>
      </c>
      <c r="F26" s="13">
        <f>[1]MaD!F22+[1]LOCATEL!F16</f>
        <v>10640</v>
      </c>
      <c r="G26" s="13">
        <f>[1]MaD!G22+[1]LOCATEL!G16</f>
        <v>0</v>
      </c>
      <c r="H26" s="13">
        <f>[1]MaD!H22+[1]LOCATEL!H16</f>
        <v>0</v>
      </c>
      <c r="I26" s="13">
        <f>[1]MaD!I22+[1]LOCATEL!I16</f>
        <v>0</v>
      </c>
      <c r="J26" s="13">
        <f>[1]MaD!J22+[1]LOCATEL!J16</f>
        <v>0</v>
      </c>
      <c r="K26" s="17">
        <f>[1]MaD!K22+[1]LOCATEL!K16</f>
        <v>0</v>
      </c>
      <c r="L26" s="13">
        <f>[1]MaD!L22+[1]LOCATEL!L16</f>
        <v>0</v>
      </c>
      <c r="M26" s="13">
        <f>[1]MaD!M22+[1]LOCATEL!M16</f>
        <v>0</v>
      </c>
      <c r="N26" s="13">
        <f>[1]MaD!N22+[1]LOCATEL!N16</f>
        <v>0</v>
      </c>
      <c r="O26" s="13">
        <f>[1]MaD!O22+[1]LOCATEL!O16</f>
        <v>0</v>
      </c>
      <c r="P26" s="18"/>
    </row>
    <row r="27" spans="1:16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6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6" x14ac:dyDescent="0.25">
      <c r="A29" s="4"/>
      <c r="B29" s="5" t="s">
        <v>1</v>
      </c>
      <c r="C29" s="5" t="s">
        <v>2</v>
      </c>
      <c r="D29" s="5" t="s">
        <v>3</v>
      </c>
      <c r="E29" s="5" t="s">
        <v>4</v>
      </c>
      <c r="F29" s="5" t="s">
        <v>5</v>
      </c>
      <c r="G29" s="5" t="s">
        <v>6</v>
      </c>
      <c r="H29" s="5" t="s">
        <v>7</v>
      </c>
      <c r="I29" s="5" t="s">
        <v>8</v>
      </c>
      <c r="J29" s="5" t="s">
        <v>9</v>
      </c>
      <c r="K29" s="5" t="s">
        <v>10</v>
      </c>
      <c r="L29" s="5" t="s">
        <v>11</v>
      </c>
      <c r="M29" s="5" t="s">
        <v>12</v>
      </c>
      <c r="N29" s="5" t="s">
        <v>13</v>
      </c>
      <c r="O29" s="5" t="s">
        <v>14</v>
      </c>
    </row>
    <row r="30" spans="1:16" x14ac:dyDescent="0.25">
      <c r="A30" s="6" t="s">
        <v>15</v>
      </c>
      <c r="B30" s="7"/>
      <c r="C30" s="19">
        <f t="shared" ref="C30:O39" si="4">C17/C4</f>
        <v>9.6084908685102707E-2</v>
      </c>
      <c r="D30" s="19">
        <f t="shared" si="4"/>
        <v>0.49770408949428335</v>
      </c>
      <c r="E30" s="19">
        <f t="shared" si="4"/>
        <v>0.40749101777367969</v>
      </c>
      <c r="F30" s="19">
        <f t="shared" si="4"/>
        <v>0.51947473186963367</v>
      </c>
      <c r="G30" s="19">
        <f t="shared" si="4"/>
        <v>0</v>
      </c>
      <c r="H30" s="19">
        <f t="shared" si="4"/>
        <v>0</v>
      </c>
      <c r="I30" s="19">
        <f t="shared" si="4"/>
        <v>0</v>
      </c>
      <c r="J30" s="19">
        <f t="shared" si="4"/>
        <v>0</v>
      </c>
      <c r="K30" s="19">
        <f t="shared" si="4"/>
        <v>0</v>
      </c>
      <c r="L30" s="19">
        <f t="shared" si="4"/>
        <v>0</v>
      </c>
      <c r="M30" s="19">
        <f t="shared" si="4"/>
        <v>0</v>
      </c>
      <c r="N30" s="19">
        <f t="shared" si="4"/>
        <v>0</v>
      </c>
      <c r="O30" s="19">
        <f t="shared" si="4"/>
        <v>0</v>
      </c>
    </row>
    <row r="31" spans="1:16" x14ac:dyDescent="0.25">
      <c r="A31" s="10"/>
      <c r="B31" s="11" t="s">
        <v>16</v>
      </c>
      <c r="C31" s="20">
        <f t="shared" si="4"/>
        <v>1.6526380619995895E-2</v>
      </c>
      <c r="D31" s="21">
        <f t="shared" si="4"/>
        <v>4.7021943573667714E-2</v>
      </c>
      <c r="E31" s="21">
        <f t="shared" si="4"/>
        <v>3.896103896103896E-2</v>
      </c>
      <c r="F31" s="21">
        <f t="shared" si="4"/>
        <v>0.11851851851851852</v>
      </c>
      <c r="G31" s="21">
        <f t="shared" si="4"/>
        <v>0</v>
      </c>
      <c r="H31" s="21">
        <f t="shared" si="4"/>
        <v>0</v>
      </c>
      <c r="I31" s="21">
        <f t="shared" si="4"/>
        <v>0</v>
      </c>
      <c r="J31" s="21">
        <f t="shared" si="4"/>
        <v>0</v>
      </c>
      <c r="K31" s="21">
        <f t="shared" si="4"/>
        <v>0</v>
      </c>
      <c r="L31" s="21">
        <f t="shared" si="4"/>
        <v>0</v>
      </c>
      <c r="M31" s="21">
        <f t="shared" si="4"/>
        <v>0</v>
      </c>
      <c r="N31" s="21">
        <f t="shared" si="4"/>
        <v>0</v>
      </c>
      <c r="O31" s="21">
        <f t="shared" si="4"/>
        <v>0</v>
      </c>
    </row>
    <row r="32" spans="1:16" x14ac:dyDescent="0.25">
      <c r="A32" s="14"/>
      <c r="B32" s="11" t="s">
        <v>17</v>
      </c>
      <c r="C32" s="20">
        <f t="shared" si="4"/>
        <v>0.10279736888301443</v>
      </c>
      <c r="D32" s="21">
        <f t="shared" si="4"/>
        <v>0.49312129243973241</v>
      </c>
      <c r="E32" s="21">
        <f t="shared" si="4"/>
        <v>0.36925972396486828</v>
      </c>
      <c r="F32" s="21">
        <f t="shared" si="4"/>
        <v>0.35152269896977245</v>
      </c>
      <c r="G32" s="21">
        <f t="shared" si="4"/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1">
        <f t="shared" si="4"/>
        <v>0</v>
      </c>
      <c r="L32" s="21">
        <f t="shared" si="4"/>
        <v>0</v>
      </c>
      <c r="M32" s="21">
        <f t="shared" si="4"/>
        <v>0</v>
      </c>
      <c r="N32" s="21">
        <f t="shared" si="4"/>
        <v>0</v>
      </c>
      <c r="O32" s="21">
        <f t="shared" si="4"/>
        <v>0</v>
      </c>
    </row>
    <row r="33" spans="1:15" x14ac:dyDescent="0.25">
      <c r="A33" s="14"/>
      <c r="B33" s="11" t="s">
        <v>18</v>
      </c>
      <c r="C33" s="20">
        <f t="shared" si="4"/>
        <v>0.12147161433555344</v>
      </c>
      <c r="D33" s="21">
        <f t="shared" si="4"/>
        <v>0.47058823529411764</v>
      </c>
      <c r="E33" s="21">
        <f t="shared" si="4"/>
        <v>0.3536231884057971</v>
      </c>
      <c r="F33" s="21">
        <f t="shared" si="4"/>
        <v>0.45833333333333331</v>
      </c>
      <c r="G33" s="21">
        <f t="shared" si="4"/>
        <v>0</v>
      </c>
      <c r="H33" s="21">
        <f t="shared" si="4"/>
        <v>0</v>
      </c>
      <c r="I33" s="21">
        <f t="shared" si="4"/>
        <v>0</v>
      </c>
      <c r="J33" s="21">
        <f t="shared" si="4"/>
        <v>0</v>
      </c>
      <c r="K33" s="21">
        <f t="shared" si="4"/>
        <v>0</v>
      </c>
      <c r="L33" s="21">
        <f t="shared" si="4"/>
        <v>0</v>
      </c>
      <c r="M33" s="21">
        <f t="shared" si="4"/>
        <v>0</v>
      </c>
      <c r="N33" s="21">
        <f t="shared" si="4"/>
        <v>0</v>
      </c>
      <c r="O33" s="21">
        <f t="shared" si="4"/>
        <v>0</v>
      </c>
    </row>
    <row r="34" spans="1:15" x14ac:dyDescent="0.25">
      <c r="A34" s="14"/>
      <c r="B34" s="11" t="s">
        <v>19</v>
      </c>
      <c r="C34" s="20">
        <f t="shared" si="4"/>
        <v>3.878233426633855E-2</v>
      </c>
      <c r="D34" s="21">
        <f t="shared" si="4"/>
        <v>0.19285031085604973</v>
      </c>
      <c r="E34" s="21">
        <f t="shared" si="4"/>
        <v>0.16081797525877303</v>
      </c>
      <c r="F34" s="21">
        <f t="shared" si="4"/>
        <v>0.14884947267497603</v>
      </c>
      <c r="G34" s="21">
        <f t="shared" si="4"/>
        <v>0</v>
      </c>
      <c r="H34" s="21">
        <f t="shared" si="4"/>
        <v>0</v>
      </c>
      <c r="I34" s="21">
        <f t="shared" si="4"/>
        <v>0</v>
      </c>
      <c r="J34" s="21">
        <f t="shared" si="4"/>
        <v>0</v>
      </c>
      <c r="K34" s="21">
        <f t="shared" si="4"/>
        <v>0</v>
      </c>
      <c r="L34" s="21">
        <f t="shared" si="4"/>
        <v>0</v>
      </c>
      <c r="M34" s="21">
        <f t="shared" si="4"/>
        <v>0</v>
      </c>
      <c r="N34" s="21">
        <f t="shared" si="4"/>
        <v>0</v>
      </c>
      <c r="O34" s="21">
        <f t="shared" si="4"/>
        <v>0</v>
      </c>
    </row>
    <row r="35" spans="1:15" x14ac:dyDescent="0.25">
      <c r="A35" s="14"/>
      <c r="B35" s="11" t="s">
        <v>20</v>
      </c>
      <c r="C35" s="20">
        <f t="shared" si="4"/>
        <v>0.10638852672750977</v>
      </c>
      <c r="D35" s="21">
        <f t="shared" si="4"/>
        <v>0.43228200371057512</v>
      </c>
      <c r="E35" s="21">
        <f t="shared" si="4"/>
        <v>0.31902035623409669</v>
      </c>
      <c r="F35" s="21">
        <f t="shared" si="4"/>
        <v>0.28671096345514951</v>
      </c>
      <c r="G35" s="21">
        <f t="shared" si="4"/>
        <v>0</v>
      </c>
      <c r="H35" s="21">
        <f t="shared" si="4"/>
        <v>0</v>
      </c>
      <c r="I35" s="21">
        <f t="shared" si="4"/>
        <v>0</v>
      </c>
      <c r="J35" s="21">
        <f t="shared" si="4"/>
        <v>0</v>
      </c>
      <c r="K35" s="21">
        <f t="shared" si="4"/>
        <v>0</v>
      </c>
      <c r="L35" s="21">
        <f t="shared" si="4"/>
        <v>0</v>
      </c>
      <c r="M35" s="21">
        <f t="shared" si="4"/>
        <v>0</v>
      </c>
      <c r="N35" s="21">
        <f t="shared" si="4"/>
        <v>0</v>
      </c>
      <c r="O35" s="21">
        <f t="shared" si="4"/>
        <v>0</v>
      </c>
    </row>
    <row r="36" spans="1:15" x14ac:dyDescent="0.25">
      <c r="A36" s="14"/>
      <c r="B36" s="11" t="s">
        <v>21</v>
      </c>
      <c r="C36" s="20">
        <f t="shared" si="4"/>
        <v>0.1631336405529954</v>
      </c>
      <c r="D36" s="21">
        <f t="shared" si="4"/>
        <v>0.55211726384364823</v>
      </c>
      <c r="E36" s="21">
        <f t="shared" si="4"/>
        <v>0.49168207024029575</v>
      </c>
      <c r="F36" s="21">
        <f t="shared" si="4"/>
        <v>0.40638606676342526</v>
      </c>
      <c r="G36" s="21">
        <f t="shared" si="4"/>
        <v>0</v>
      </c>
      <c r="H36" s="21">
        <f t="shared" si="4"/>
        <v>0</v>
      </c>
      <c r="I36" s="21">
        <f t="shared" si="4"/>
        <v>0</v>
      </c>
      <c r="J36" s="21">
        <f t="shared" si="4"/>
        <v>0</v>
      </c>
      <c r="K36" s="21">
        <f t="shared" si="4"/>
        <v>0</v>
      </c>
      <c r="L36" s="21">
        <f t="shared" si="4"/>
        <v>0</v>
      </c>
      <c r="M36" s="21">
        <f t="shared" si="4"/>
        <v>0</v>
      </c>
      <c r="N36" s="21">
        <f t="shared" si="4"/>
        <v>0</v>
      </c>
      <c r="O36" s="21">
        <f t="shared" si="4"/>
        <v>0</v>
      </c>
    </row>
    <row r="37" spans="1:15" x14ac:dyDescent="0.25">
      <c r="A37" s="14"/>
      <c r="B37" s="11" t="s">
        <v>22</v>
      </c>
      <c r="C37" s="20">
        <f t="shared" si="4"/>
        <v>0.14388708367181152</v>
      </c>
      <c r="D37" s="21">
        <f t="shared" si="4"/>
        <v>0.82775919732441472</v>
      </c>
      <c r="E37" s="21">
        <f t="shared" si="4"/>
        <v>0.59050683829444894</v>
      </c>
      <c r="F37" s="21">
        <f t="shared" si="4"/>
        <v>0.6638755980861244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</row>
    <row r="38" spans="1:15" x14ac:dyDescent="0.25">
      <c r="A38" s="14"/>
      <c r="B38" s="11" t="s">
        <v>23</v>
      </c>
      <c r="C38" s="20">
        <f t="shared" si="4"/>
        <v>0</v>
      </c>
      <c r="D38" s="21">
        <f t="shared" si="4"/>
        <v>0</v>
      </c>
      <c r="E38" s="21">
        <f t="shared" si="4"/>
        <v>0</v>
      </c>
      <c r="F38" s="21">
        <f t="shared" si="4"/>
        <v>0</v>
      </c>
      <c r="G38" s="21">
        <f t="shared" si="4"/>
        <v>0</v>
      </c>
      <c r="H38" s="21">
        <f t="shared" si="4"/>
        <v>0</v>
      </c>
      <c r="I38" s="21">
        <f t="shared" si="4"/>
        <v>0</v>
      </c>
      <c r="J38" s="21">
        <f t="shared" si="4"/>
        <v>0</v>
      </c>
      <c r="K38" s="21">
        <f t="shared" si="4"/>
        <v>0</v>
      </c>
      <c r="L38" s="21">
        <f t="shared" si="4"/>
        <v>0</v>
      </c>
      <c r="M38" s="21">
        <f t="shared" si="4"/>
        <v>0</v>
      </c>
      <c r="N38" s="21">
        <f t="shared" si="4"/>
        <v>0</v>
      </c>
      <c r="O38" s="21">
        <f t="shared" si="4"/>
        <v>0</v>
      </c>
    </row>
    <row r="39" spans="1:15" x14ac:dyDescent="0.25">
      <c r="A39" s="15"/>
      <c r="B39" s="11" t="s">
        <v>24</v>
      </c>
      <c r="C39" s="20">
        <f t="shared" si="4"/>
        <v>0.1175969322539412</v>
      </c>
      <c r="D39" s="21">
        <f t="shared" si="4"/>
        <v>0.78064970330886052</v>
      </c>
      <c r="E39" s="21">
        <f t="shared" si="4"/>
        <v>0.68877714774794052</v>
      </c>
      <c r="F39" s="21">
        <f t="shared" si="4"/>
        <v>1.0574438481415225</v>
      </c>
      <c r="G39" s="21">
        <f t="shared" si="4"/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1">
        <f t="shared" si="4"/>
        <v>0</v>
      </c>
      <c r="L39" s="21">
        <f t="shared" si="4"/>
        <v>0</v>
      </c>
      <c r="M39" s="21">
        <f t="shared" si="4"/>
        <v>0</v>
      </c>
      <c r="N39" s="21">
        <f t="shared" si="4"/>
        <v>0</v>
      </c>
      <c r="O39" s="21">
        <f t="shared" si="4"/>
        <v>0</v>
      </c>
    </row>
  </sheetData>
  <mergeCells count="9">
    <mergeCell ref="A28:O28"/>
    <mergeCell ref="A30:B30"/>
    <mergeCell ref="A31:A39"/>
    <mergeCell ref="A2:O2"/>
    <mergeCell ref="A4:B4"/>
    <mergeCell ref="A5:A13"/>
    <mergeCell ref="A15:O15"/>
    <mergeCell ref="A17:B17"/>
    <mergeCell ref="A18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1_TRIMESTRE_MAD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Renta0</dc:creator>
  <cp:lastModifiedBy>Renta0</cp:lastModifiedBy>
  <dcterms:created xsi:type="dcterms:W3CDTF">2019-04-14T21:40:13Z</dcterms:created>
  <dcterms:modified xsi:type="dcterms:W3CDTF">2019-04-14T21:41:21Z</dcterms:modified>
</cp:coreProperties>
</file>