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drawings/drawing20.xml" ContentType="application/vnd.openxmlformats-officedocument.drawing+xml"/>
  <Override PartName="/xl/worksheets/sheet21.xml" ContentType="application/vnd.openxmlformats-officedocument.spreadsheetml.worksheet+xml"/>
  <Override PartName="/xl/drawings/drawing21.xml" ContentType="application/vnd.openxmlformats-officedocument.drawing+xml"/>
  <Override PartName="/xl/worksheets/sheet22.xml" ContentType="application/vnd.openxmlformats-officedocument.spreadsheetml.worksheet+xml"/>
  <Override PartName="/xl/drawings/drawing22.xml" ContentType="application/vnd.openxmlformats-officedocument.drawing+xml"/>
  <Override PartName="/xl/worksheets/sheet23.xml" ContentType="application/vnd.openxmlformats-officedocument.spreadsheetml.worksheet+xml"/>
  <Override PartName="/xl/drawings/drawing2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300" windowWidth="11355" windowHeight="5895" tabRatio="807" activeTab="0"/>
  </bookViews>
  <sheets>
    <sheet name="Caratula" sheetId="1" r:id="rId1"/>
    <sheet name="EPCG" sheetId="2" r:id="rId2"/>
    <sheet name="EPGC-I" sheetId="3" r:id="rId3"/>
    <sheet name="EPGC-II" sheetId="4" r:id="rId4"/>
    <sheet name="EAP-I" sheetId="5" r:id="rId5"/>
    <sheet name="EAP-II" sheetId="6" r:id="rId6"/>
    <sheet name="PAPR" sheetId="7" r:id="rId7"/>
    <sheet name="MAPPDH" sheetId="8" r:id="rId8"/>
    <sheet name="ADyS-I" sheetId="9" r:id="rId9"/>
    <sheet name="ADyS-II" sheetId="10" r:id="rId10"/>
    <sheet name="PROSAP" sheetId="11" r:id="rId11"/>
    <sheet name="FIDCO-I" sheetId="12" r:id="rId12"/>
    <sheet name="FIDCO-II" sheetId="13" r:id="rId13"/>
    <sheet name="AO" sheetId="14" r:id="rId14"/>
    <sheet name="EVPP-I" sheetId="15" r:id="rId15"/>
    <sheet name="EVPP-II" sheetId="16" r:id="rId16"/>
    <sheet name="IAPP" sheetId="17" r:id="rId17"/>
    <sheet name="PIME" sheetId="18" r:id="rId18"/>
    <sheet name="REA-I" sheetId="19" r:id="rId19"/>
    <sheet name="REA-II" sheetId="20" r:id="rId20"/>
    <sheet name="IDT" sheetId="21" r:id="rId21"/>
    <sheet name="APOGA-I" sheetId="22" r:id="rId22"/>
    <sheet name="APOGA-II" sheetId="23" r:id="rId23"/>
  </sheets>
  <externalReferences>
    <externalReference r:id="rId26"/>
  </externalReferences>
  <definedNames>
    <definedName name="_xlnm.Print_Area" localSheetId="14">'EVPP-I'!$A$1:$O$49</definedName>
    <definedName name="_xlnm.Print_Titles" localSheetId="14">'EVPP-I'!$1:$13</definedName>
  </definedNames>
  <calcPr fullCalcOnLoad="1"/>
</workbook>
</file>

<file path=xl/sharedStrings.xml><?xml version="1.0" encoding="utf-8"?>
<sst xmlns="http://schemas.openxmlformats.org/spreadsheetml/2006/main" count="472" uniqueCount="320">
  <si>
    <t>TIPO DE GASTO  GCI</t>
  </si>
  <si>
    <t>LÍNEA DE POLÍTICA</t>
  </si>
  <si>
    <t>UNIDAD RESPONSABLE: (1)</t>
  </si>
  <si>
    <t>(4)</t>
  </si>
  <si>
    <t>(5)</t>
  </si>
  <si>
    <t>(13)</t>
  </si>
  <si>
    <t>(14)</t>
  </si>
  <si>
    <t>(15)</t>
  </si>
  <si>
    <t>(16)</t>
  </si>
  <si>
    <t xml:space="preserve">INDICADOR
ASOCIADO E INTERPRETACIÓN </t>
  </si>
  <si>
    <t>VARIACIÓN ABSOLUTA:  (4 - 3)</t>
  </si>
  <si>
    <t>VARIACIÓN %:  ((4/3)-1)*100</t>
  </si>
  <si>
    <t>PRESUPUESTO (Pesos con dos decimales)</t>
  </si>
  <si>
    <t>AI</t>
  </si>
  <si>
    <t>DENOMINACIÓN</t>
  </si>
  <si>
    <t>FÍSICO</t>
  </si>
  <si>
    <t>R      E      S      U      L      T      A      D      O      S</t>
  </si>
  <si>
    <t>PRESUPUESTAL   (Pesos con dos decimales)</t>
  </si>
  <si>
    <t>EVPP-I   EVALUACIÓN PROGRAMÁTICO-PRESUPUESTAL DE ACTIVIDADES INSTITUCIONALES</t>
  </si>
  <si>
    <t>TOTAL UR</t>
  </si>
  <si>
    <t>FUENTE DE FINANCIAMIENTO</t>
  </si>
  <si>
    <t>GCI</t>
  </si>
  <si>
    <t>EAP-II EXPLICACIÓN A LAS ADECUACIONES PRESUPUESTALES</t>
  </si>
  <si>
    <t>DESCRIPCIÓN</t>
  </si>
  <si>
    <t>POBLACIÓN BENEFICIADA O EN SU CASO AFECTADA</t>
  </si>
  <si>
    <t>CARACTERÍSTICAS</t>
  </si>
  <si>
    <t>POBLACIÓN BENEFICIADA</t>
  </si>
  <si>
    <t>AO   ACTIVIDADES INSTITUCIONALES QUE REGISTRARON ANTICIPO DE OBRA</t>
  </si>
  <si>
    <t>CAUSAS DE LAS DESVIACIONES</t>
  </si>
  <si>
    <t>EVPP-II   EXPLICACIÓN A LAS VARIACIONES DE LA EVALUACIÓN PROGRAMÁTICO-PRESUPUESTAL DE ACTIVIDADES INSTITUCIONALES</t>
  </si>
  <si>
    <t>PAPR    PRINCIPALES ACCIONES, PROGRAMAS PÚBLICOS O PROYECTOS REALIZADOS</t>
  </si>
  <si>
    <t xml:space="preserve">CAPÍTULO   </t>
  </si>
  <si>
    <t xml:space="preserve">DELEGACIÓN  </t>
  </si>
  <si>
    <t>COLONIA</t>
  </si>
  <si>
    <t>FIDEICOMISARIO</t>
  </si>
  <si>
    <t>EJERCIDO</t>
  </si>
  <si>
    <t xml:space="preserve"> AYUDAS, DONATIVOS Y SUBSIDIOS</t>
  </si>
  <si>
    <t xml:space="preserve"> EJE DEL PROGRAMA GENERAL DE DESARROLLO 2007-2012</t>
  </si>
  <si>
    <t>A)</t>
  </si>
  <si>
    <t>B)</t>
  </si>
  <si>
    <t xml:space="preserve"> BENEFICIARIO</t>
  </si>
  <si>
    <t xml:space="preserve"> TOTAL</t>
  </si>
  <si>
    <t>PROSAP   PROGRAMAS QUE OTORGAN SUBSIDIOS Y APOYOS A LA POBLACIÓN</t>
  </si>
  <si>
    <t xml:space="preserve"> EJERCIDO</t>
  </si>
  <si>
    <t>DENOMINACIÓN DEL FIDEICOMISO</t>
  </si>
  <si>
    <t>FECHA DE SU CONSTITUCIÓN</t>
  </si>
  <si>
    <t>FIDEICOMITENTE</t>
  </si>
  <si>
    <t>OBJETIVO ACTUAL</t>
  </si>
  <si>
    <t>MODIFICACIONES AL  OBJETO DE SU CONSTITUCIÓN</t>
  </si>
  <si>
    <t>OBJETO DE SU CONSTITUCIÓN</t>
  </si>
  <si>
    <t>FIDCO-I  FIDEICOMISOS CONSTITUIDOS</t>
  </si>
  <si>
    <t>ACTIVO</t>
  </si>
  <si>
    <t>PASIVO</t>
  </si>
  <si>
    <t>CAPITAL</t>
  </si>
  <si>
    <t>ESTADO FINANCIERO</t>
  </si>
  <si>
    <t>FIDUCIARIO</t>
  </si>
  <si>
    <t>FIDCO-II  FIDEICOMISOS CONSTITUIDOS</t>
  </si>
  <si>
    <t>DESTINO DEL GASTO</t>
  </si>
  <si>
    <t>MONTO EJERCIDO</t>
  </si>
  <si>
    <t>EAP-I EVOLUCIÓN DE LAS ADECUACIONES PRESUPUESTALES</t>
  </si>
  <si>
    <t>NOMBRE DE LA ESCUELA</t>
  </si>
  <si>
    <t>ORIGINAL</t>
  </si>
  <si>
    <t>DESCRIPCIÓN DE LAS OBRAS</t>
  </si>
  <si>
    <t>MODIFICADO</t>
  </si>
  <si>
    <t xml:space="preserve">ORIGINAL </t>
  </si>
  <si>
    <t xml:space="preserve">PIME PROGRAMA INTEGRAL DE MANTENIMIENTO DE ESCUELAS </t>
  </si>
  <si>
    <t xml:space="preserve"> ORIGINAL:                              </t>
  </si>
  <si>
    <t xml:space="preserve"> MODIFICADO: </t>
  </si>
  <si>
    <t>PERÍODO: (2)</t>
  </si>
  <si>
    <t>1/ Se refiere a programas públicos.</t>
  </si>
  <si>
    <t xml:space="preserve">1/ Se refiere a programas públicos que cuentan con reglas de operación publicadas en la Gaceta Oficial del Distrito Federal. </t>
  </si>
  <si>
    <t>TOTAL RESULTADO</t>
  </si>
  <si>
    <t>OBJETIVO O NECESIDAD A SATISFACER</t>
  </si>
  <si>
    <t>1/ Tipo de Beneficiario sea persona, grupo, asociación o empresa.</t>
  </si>
  <si>
    <t>2/ Tipo de Beneficiario sea persona, grupo, asociación o empresa.</t>
  </si>
  <si>
    <t>PROGRAMA PÚBLICO:   (3)</t>
  </si>
  <si>
    <t>IAPP INDICADORES ASOCIADOS A PROGRAMAS PÚBLICOS</t>
  </si>
  <si>
    <t>TOTAL                 POBLACIÓN              OBJETIVO</t>
  </si>
  <si>
    <t>MONTO               EJERCIDO</t>
  </si>
  <si>
    <t>A)  EXPLICAR LAS VARIACIONES DEL PRESUPUESTO MODIFICADO RESPECTO DEL DEVENGADO AL PERIODO.</t>
  </si>
  <si>
    <t>EJERCIDO
(2)</t>
  </si>
  <si>
    <t>DEVENGADO
2+3=(4)</t>
  </si>
  <si>
    <t>VAR. 
1-4=(5)</t>
  </si>
  <si>
    <t>MONTO
EJERCIDO</t>
  </si>
  <si>
    <t>DISPONIBILIDAD DE RECURSOS AL FINALIZAR EL TRIMESTRE ANTERIOR 
(1)</t>
  </si>
  <si>
    <t>DISPONIBILIDAD DE RECURSOS AL FINALIZAR EL TRIMESTRE DE  REFERENCIA
(2)</t>
  </si>
  <si>
    <t>VARIACIÓN DE LA DISPONIBILIDAD
 2-1 = (3)</t>
  </si>
  <si>
    <t>UNIDAD
DE
MEDIDA</t>
  </si>
  <si>
    <t>ALCANZADO
(2)</t>
  </si>
  <si>
    <t>ICMPP
(%)
2/1=(3)</t>
  </si>
  <si>
    <t>EJERCIDO
(5)</t>
  </si>
  <si>
    <t>ANTICIPOS
(7)</t>
  </si>
  <si>
    <t>AMORTIZACIÓN DE ANTICIPOS
(8)</t>
  </si>
  <si>
    <t>IDBSPP
(%)
(5+6-7+8)/4
(9)</t>
  </si>
  <si>
    <t>IARCM
(%)
3/9</t>
  </si>
  <si>
    <t xml:space="preserve">AVANCE
DE LA OBRA
(%)    </t>
  </si>
  <si>
    <t xml:space="preserve">ORIGINAL
</t>
  </si>
  <si>
    <t>AVANCE
%
4/1=(5)</t>
  </si>
  <si>
    <t>RESULTADO</t>
  </si>
  <si>
    <t>PENDIENTE
DE PAGO
(6)</t>
  </si>
  <si>
    <t>PENDIENTE
DE PAGO 
(3)</t>
  </si>
  <si>
    <t>PROGRAMADO
MODIFICADO 
 (1)</t>
  </si>
  <si>
    <t>PROGRAMADO
MODIFICADO
(1)</t>
  </si>
  <si>
    <t>PENDIENTE
DE PAGO
(3)</t>
  </si>
  <si>
    <t>PROGRAMADO
MODIFICADO</t>
  </si>
  <si>
    <t>PROGRAMADO
MODIFICADO
(4)</t>
  </si>
  <si>
    <t>B)  SEÑALAR LOS CONCEPTOS DE GASTO REGISTRADOS COMO PENDIENTES DE PAGO Y EXPLICAR LAS CAUSAS QUE LO ORIGINARON.</t>
  </si>
  <si>
    <t>A) </t>
  </si>
  <si>
    <t>CONCEPTO</t>
  </si>
  <si>
    <t>RENDIMIENTOS
FINANCIEROS</t>
  </si>
  <si>
    <t>IDT  INGRESOS DISTINTOS A LAS TRANSFERENCIAS DE LOS ÓRGANOS AUTÓNOMOS Y DE GOBIERNO</t>
  </si>
  <si>
    <t>CAUSAS DE LAS ADECUACIONES AL PRESUPUESTO</t>
  </si>
  <si>
    <t>ADyS-I  AYUDAS, DONATIVOS Y SUBSIDIOS</t>
  </si>
  <si>
    <t>ADyS-II  AYUDAS, DONATIVOS Y SUBSIDIOS A FIDEICOMISOS</t>
  </si>
  <si>
    <t>NOMBRE DEL FIDEICOMISO</t>
  </si>
  <si>
    <t>SALDO</t>
  </si>
  <si>
    <t>MONTO (Pesos con dos decimales)</t>
  </si>
  <si>
    <t>CAPÍTULO DE GASTO</t>
  </si>
  <si>
    <t>1/ Se refiere a los ingresos captados diferentes a las Transferencias del GDF (incluir los conceptos como la venta de bienes y servicios, así como los rendimientos financieros que generaron los ingresos).</t>
  </si>
  <si>
    <t>INGRESOS</t>
  </si>
  <si>
    <t>(Pesos con dos decimales)</t>
  </si>
  <si>
    <t>ESPECIFICAR LOS RUBROS QUE GENERARON LOS INGRESOS</t>
  </si>
  <si>
    <t>PRESUPUESTO
(Pesos con dos decimales)</t>
  </si>
  <si>
    <t>R</t>
  </si>
  <si>
    <t>SR</t>
  </si>
  <si>
    <t>PROGRAMADO
MODIFICADO  
(1)</t>
  </si>
  <si>
    <t>ORIGINAL:</t>
  </si>
  <si>
    <t>APOGA-II   ADECUACIONES PRESUPUESTALES DE LOS ÓRGANOS DE GOBIERNO Y AUTÓNOMOS</t>
  </si>
  <si>
    <t>APOGA-I   ADECUACIONES PRESUPUESTALES DE LOS ÓRGANOS DE GOBIERNO Y AUTÓNOMOS</t>
  </si>
  <si>
    <t>GASTO</t>
  </si>
  <si>
    <t>INGRESO</t>
  </si>
  <si>
    <t>COMPONENTES</t>
  </si>
  <si>
    <t>EPCG  EXPLICACIÓN A LA EVOLUCIÓN PRESUPUESTAL POR CAPÍTULO DE GASTO CON DÍGITO IDENTIFICADOR 1 Y 3</t>
  </si>
  <si>
    <t>OBJETIVO DE LOS PROYECTOS ACCIONES O PROGRAMAS</t>
  </si>
  <si>
    <t>OTRAS CARACTERÍSTICAS DEL PROGRAMA</t>
  </si>
  <si>
    <t>-         OTROS</t>
  </si>
  <si>
    <t>-         VENTA DE BIENES</t>
  </si>
  <si>
    <t>-         VENTA DE SERVICIOS</t>
  </si>
  <si>
    <t>-         INGRESOS DIVERSOS</t>
  </si>
  <si>
    <t>-         VENTA DE INVERSIONES</t>
  </si>
  <si>
    <t>-         RENDIMIENTOS FINANCIEROS</t>
  </si>
  <si>
    <t>PROGRAMADO 
MODIFICADO
(1)</t>
  </si>
  <si>
    <r>
      <t xml:space="preserve"> PROYECTOS, ACCIONES O PROGRAMAS </t>
    </r>
    <r>
      <rPr>
        <b/>
        <vertAlign val="superscript"/>
        <sz val="9"/>
        <rFont val="Century Gothic"/>
        <family val="2"/>
      </rPr>
      <t xml:space="preserve">1/ </t>
    </r>
  </si>
  <si>
    <r>
      <t xml:space="preserve">INGRESOS DISTINTOS A LAS TRANSFERENCIAS </t>
    </r>
    <r>
      <rPr>
        <b/>
        <vertAlign val="superscript"/>
        <sz val="8"/>
        <rFont val="Century Gothic"/>
        <family val="2"/>
      </rPr>
      <t>1/</t>
    </r>
  </si>
  <si>
    <r>
      <t xml:space="preserve"> PRESUPUESTO (Pesos con dos decimales)</t>
    </r>
    <r>
      <rPr>
        <b/>
        <vertAlign val="superscript"/>
        <sz val="8"/>
        <rFont val="Century Gothic"/>
        <family val="2"/>
      </rPr>
      <t xml:space="preserve"> </t>
    </r>
  </si>
  <si>
    <r>
      <t xml:space="preserve">MONTO DEL ANTICIPO </t>
    </r>
    <r>
      <rPr>
        <b/>
        <vertAlign val="superscript"/>
        <sz val="8"/>
        <rFont val="Century Gothic"/>
        <family val="2"/>
      </rPr>
      <t>1/</t>
    </r>
    <r>
      <rPr>
        <b/>
        <sz val="8"/>
        <rFont val="Century Gothic"/>
        <family val="2"/>
      </rPr>
      <t xml:space="preserve">
(Pesos con dos decimales)</t>
    </r>
  </si>
  <si>
    <r>
      <t xml:space="preserve">AMORTIZACIÓN DE ANTICIPOS </t>
    </r>
    <r>
      <rPr>
        <b/>
        <vertAlign val="superscript"/>
        <sz val="8"/>
        <rFont val="Century Gothic"/>
        <family val="2"/>
      </rPr>
      <t>1/</t>
    </r>
  </si>
  <si>
    <r>
      <t xml:space="preserve">DENOMINACIÓN DEL PROGRAMA </t>
    </r>
    <r>
      <rPr>
        <b/>
        <vertAlign val="superscript"/>
        <sz val="9"/>
        <rFont val="Century Gothic"/>
        <family val="2"/>
      </rPr>
      <t>1/</t>
    </r>
  </si>
  <si>
    <r>
      <t xml:space="preserve"> TIPO </t>
    </r>
    <r>
      <rPr>
        <b/>
        <vertAlign val="superscript"/>
        <sz val="8"/>
        <rFont val="Century Gothic"/>
        <family val="2"/>
      </rPr>
      <t>2/</t>
    </r>
    <r>
      <rPr>
        <b/>
        <sz val="8"/>
        <rFont val="Century Gothic"/>
        <family val="2"/>
      </rPr>
      <t xml:space="preserve"> </t>
    </r>
  </si>
  <si>
    <r>
      <t xml:space="preserve"> TIPO</t>
    </r>
    <r>
      <rPr>
        <b/>
        <vertAlign val="superscript"/>
        <sz val="8"/>
        <rFont val="Century Gothic"/>
        <family val="2"/>
      </rPr>
      <t>1/</t>
    </r>
    <r>
      <rPr>
        <b/>
        <sz val="8"/>
        <rFont val="Century Gothic"/>
        <family val="2"/>
      </rPr>
      <t xml:space="preserve"> </t>
    </r>
  </si>
  <si>
    <r>
      <t xml:space="preserve"> PROYECTOS, ACCIONES O PROGRAMAS </t>
    </r>
    <r>
      <rPr>
        <b/>
        <vertAlign val="superscript"/>
        <sz val="8"/>
        <rFont val="Century Gothic"/>
        <family val="2"/>
      </rPr>
      <t>1/</t>
    </r>
    <r>
      <rPr>
        <b/>
        <sz val="8"/>
        <rFont val="Century Gothic"/>
        <family val="2"/>
      </rPr>
      <t xml:space="preserve"> </t>
    </r>
  </si>
  <si>
    <r>
      <t>PROYECTOS, ACCIONES O PROGRAMAS</t>
    </r>
    <r>
      <rPr>
        <b/>
        <vertAlign val="superscript"/>
        <sz val="8"/>
        <rFont val="Century Gothic"/>
        <family val="2"/>
      </rPr>
      <t xml:space="preserve"> 1/</t>
    </r>
  </si>
  <si>
    <t>PARTIDA</t>
  </si>
  <si>
    <t>EPGC-I   EVOLUCIÓN PRESUPUESTAL DEL GASTO REGISTRADO CON DÍGITO IDENTIFICADOR  2 Y 4</t>
  </si>
  <si>
    <t xml:space="preserve">EPGC-II  EXPLICACIÓN DE LAS UNIDADES ADMINISTRATIVAS CONSOLIDADORAS  LA EVOLUCIÓN PRESUPUESTAL DEL 
GASTO REGISTRADO CON DÍGITO IDENTIFICADOR  2 Y 4
</t>
  </si>
  <si>
    <t>1/ Los montos de anticipo y de amortización de anticipo a nivel de actividad institucional deben ser iguales o menores a los reportados en el formato EVPP-I.</t>
  </si>
  <si>
    <t>REMANENTE</t>
  </si>
  <si>
    <t>FINANCIAMIENTO</t>
  </si>
  <si>
    <t>CAUSAS DEL REINTEGRO</t>
  </si>
  <si>
    <t>REINTEGRO</t>
  </si>
  <si>
    <t>REA-I  REMANENTES DE EJERCICIOS ANTERIORES DE LOS ÓRGANOS AUTÓNOMOS Y DE GOBIERNO</t>
  </si>
  <si>
    <t>REA-II  REINTEGROS DEL EJERCICIO ANTERIOR DE LOS ÓRGANOS AUTÓNOMOS Y DE GOBIERNO</t>
  </si>
  <si>
    <t xml:space="preserve"> ACCIÓN, PROYECTO O PROGRAMA PÚBLICO:</t>
  </si>
  <si>
    <t>VINCULACIÓN CON EL PROGRAMA GENERAL DE DESARROLLO 2007-2012</t>
  </si>
  <si>
    <t>PLANTEAMIENTO DE LA PROBLEMÁTICA Y OBJETIVO</t>
  </si>
  <si>
    <t>RESULTADOS</t>
  </si>
  <si>
    <t>Producto o Servicio Entregado</t>
  </si>
  <si>
    <t>Unidad de Medida</t>
  </si>
  <si>
    <t>DESCRIPCIÓN DE ACCIONES  REALIZADAS</t>
  </si>
  <si>
    <t>PROGRAMADO</t>
  </si>
  <si>
    <t>ALCANZADO</t>
  </si>
  <si>
    <r>
      <t xml:space="preserve">PRESUPUESTAL 
</t>
    </r>
    <r>
      <rPr>
        <b/>
        <sz val="7"/>
        <rFont val="Century Gothic"/>
        <family val="2"/>
      </rPr>
      <t>(Pesos con dos decimales)</t>
    </r>
  </si>
  <si>
    <t>MAPPDH  MARCO DE POLÍTICA PÚBLICA Y ACCIONES REALIZADAS EN MATERIA DE DERECHOS HUMANOS</t>
  </si>
  <si>
    <t>ACTIVIDAD INSTITUCIONAL: (3)</t>
  </si>
  <si>
    <t>Eje Estratégico:      (6)</t>
  </si>
  <si>
    <t>(17)</t>
  </si>
  <si>
    <t>(18)</t>
  </si>
  <si>
    <t>(19)</t>
  </si>
  <si>
    <t xml:space="preserve"> VINCULACIÓN CON EL PROGRAMA DE DERECHOS HUMANOS DEL DISTRITO FEDERAL</t>
  </si>
  <si>
    <t>POBLACIÓN OBJETIVO</t>
  </si>
  <si>
    <r>
      <t xml:space="preserve">TIPO DE POBLACIÓN </t>
    </r>
    <r>
      <rPr>
        <b/>
        <vertAlign val="superscript"/>
        <sz val="8"/>
        <rFont val="Century Gothic"/>
        <family val="2"/>
      </rPr>
      <t>1/</t>
    </r>
  </si>
  <si>
    <t>1/ Tipo de población se refiere a: niños, jovenes, mujeres, adultos mayores, población indigena, personas con discapacidad, migrantes, entre otros.</t>
  </si>
  <si>
    <t>Línea de  Política:   (6)</t>
  </si>
  <si>
    <t>Derecho: (7)</t>
  </si>
  <si>
    <t>Línea de Acción:  (7)</t>
  </si>
  <si>
    <t>Diagnóstico:                          (8)</t>
  </si>
  <si>
    <t>Problemática:                       (9)</t>
  </si>
  <si>
    <t>Causas:                                 (10)</t>
  </si>
  <si>
    <t>Efectos:                                 (11)</t>
  </si>
  <si>
    <t>Objetivo Principal:             (12)</t>
  </si>
  <si>
    <t xml:space="preserve"> OBJETIVO:</t>
  </si>
  <si>
    <t>B) NO SE TIENE PENDIENTE DE PAGO</t>
  </si>
  <si>
    <r>
      <t>A)</t>
    </r>
    <r>
      <rPr>
        <b/>
        <sz val="8"/>
        <rFont val="Century Gothic"/>
        <family val="2"/>
      </rPr>
      <t>SITUACIÓN:</t>
    </r>
    <r>
      <rPr>
        <sz val="8"/>
        <rFont val="Century Gothic"/>
        <family val="2"/>
      </rPr>
      <t xml:space="preserve"> EL SUBEJERCICIO ES ORIGINADO LA PARTIDA DE PAGAS DE DEFUNCION
</t>
    </r>
    <r>
      <rPr>
        <b/>
        <sz val="8"/>
        <rFont val="Century Gothic"/>
        <family val="2"/>
      </rPr>
      <t>CAUSAS DE LA SITUACIÓN:</t>
    </r>
    <r>
      <rPr>
        <sz val="8"/>
        <rFont val="Century Gothic"/>
        <family val="2"/>
      </rPr>
      <t xml:space="preserve"> EL IMPORTE PROGRAMADO FUE SUPERIOR A LOS ESTIMADO
</t>
    </r>
    <r>
      <rPr>
        <b/>
        <sz val="8"/>
        <rFont val="Century Gothic"/>
        <family val="2"/>
      </rPr>
      <t>INSUMOS QUE SE DEJARON DE ADQUIRIR (CUANTIFICAR):</t>
    </r>
    <r>
      <rPr>
        <sz val="8"/>
        <rFont val="Century Gothic"/>
        <family val="2"/>
      </rPr>
      <t xml:space="preserve"> NINGUNO 
</t>
    </r>
    <r>
      <rPr>
        <b/>
        <sz val="8"/>
        <rFont val="Century Gothic"/>
        <family val="2"/>
      </rPr>
      <t>PROYECTOS, ACCIONES O PROGRAMAS PÚBLICOS QUE SE DEJARON DE REALIZAR
(CUANTIFICAR):</t>
    </r>
    <r>
      <rPr>
        <sz val="8"/>
        <rFont val="Century Gothic"/>
        <family val="2"/>
      </rPr>
      <t xml:space="preserve"> NINGUNO 
</t>
    </r>
    <r>
      <rPr>
        <b/>
        <sz val="8"/>
        <rFont val="Century Gothic"/>
        <family val="2"/>
      </rPr>
      <t>LOCALIZACIÓN GEOGRÁFICA DE LOS PROYECTOS, ACCIONES O PROGRAMAS PÚBLICOS:</t>
    </r>
    <r>
      <rPr>
        <sz val="8"/>
        <rFont val="Century Gothic"/>
        <family val="2"/>
      </rPr>
      <t xml:space="preserve"> LAS 16 JURISDICCIONES  SANITARIAS            
</t>
    </r>
    <r>
      <rPr>
        <b/>
        <sz val="8"/>
        <rFont val="Century Gothic"/>
        <family val="2"/>
      </rPr>
      <t>EFECTO DE LA NO REALIZACIÓN DE ACCIONES:</t>
    </r>
    <r>
      <rPr>
        <sz val="8"/>
        <rFont val="Century Gothic"/>
        <family val="2"/>
      </rPr>
      <t xml:space="preserve"> NINGUNA
</t>
    </r>
    <r>
      <rPr>
        <b/>
        <sz val="8"/>
        <rFont val="Century Gothic"/>
        <family val="2"/>
      </rPr>
      <t>POBLACIÓN IMPACTADA :</t>
    </r>
    <r>
      <rPr>
        <sz val="8"/>
        <rFont val="Century Gothic"/>
        <family val="2"/>
      </rPr>
      <t xml:space="preserve"> NINGUNA
</t>
    </r>
    <r>
      <rPr>
        <b/>
        <sz val="8"/>
        <rFont val="Century Gothic"/>
        <family val="2"/>
      </rPr>
      <t>IMPACTO EN LOS OBJETIVOS INSTITUCIONALES:</t>
    </r>
    <r>
      <rPr>
        <sz val="8"/>
        <rFont val="Century Gothic"/>
        <family val="2"/>
      </rPr>
      <t xml:space="preserve"> NINGUNO</t>
    </r>
  </si>
  <si>
    <r>
      <t>A)</t>
    </r>
    <r>
      <rPr>
        <b/>
        <sz val="8"/>
        <rFont val="Century Gothic"/>
        <family val="2"/>
      </rPr>
      <t>SITUACIÓN:</t>
    </r>
    <r>
      <rPr>
        <sz val="8"/>
        <rFont val="Century Gothic"/>
        <family val="2"/>
      </rPr>
      <t xml:space="preserve"> EL SUBEJERCICIO ES ORIGINADO EN EL PAGO DE LAUDOS Y HORAS EXTRAS A LOS TRABAJADORES DEL ORGANISMO
</t>
    </r>
    <r>
      <rPr>
        <b/>
        <sz val="8"/>
        <rFont val="Century Gothic"/>
        <family val="2"/>
      </rPr>
      <t>CAUSAS DE LA SITUACIÓN:</t>
    </r>
    <r>
      <rPr>
        <sz val="8"/>
        <rFont val="Century Gothic"/>
        <family val="2"/>
      </rPr>
      <t xml:space="preserve"> SE ESTA RACIONALIZANDO EL GASTO EN EL PAGO DE HORAS EXTRAS; POR OTRA PARTE SE PROGRAMO UNA CANTIDAD MAYOS A LA PROGRAMADA EN LA PARTIDA DEL PAGO DE LAUDOS
</t>
    </r>
    <r>
      <rPr>
        <b/>
        <sz val="8"/>
        <rFont val="Century Gothic"/>
        <family val="2"/>
      </rPr>
      <t>INSUMOS QUE SE DEJARON DE ADQUIRIR (CUANTIFICAR):</t>
    </r>
    <r>
      <rPr>
        <sz val="8"/>
        <rFont val="Century Gothic"/>
        <family val="2"/>
      </rPr>
      <t xml:space="preserve"> NINGUNO
</t>
    </r>
    <r>
      <rPr>
        <b/>
        <sz val="8"/>
        <rFont val="Century Gothic"/>
        <family val="2"/>
      </rPr>
      <t>PROYECTOS, ACCIONES O PROGRAMAS PÚBLICOS QUE SE DEJARON DE REALIZAR
(CUANTIFICAR):</t>
    </r>
    <r>
      <rPr>
        <sz val="8"/>
        <rFont val="Century Gothic"/>
        <family val="2"/>
      </rPr>
      <t xml:space="preserve"> NINGUNO 
</t>
    </r>
    <r>
      <rPr>
        <b/>
        <sz val="8"/>
        <rFont val="Century Gothic"/>
        <family val="2"/>
      </rPr>
      <t>LOCALIZACIÓN GEOGRÁFICA DE LOS PROYECTOS, ACCIONES O PROGRAMAS PÚBLICOS:</t>
    </r>
    <r>
      <rPr>
        <sz val="8"/>
        <rFont val="Century Gothic"/>
        <family val="2"/>
      </rPr>
      <t xml:space="preserve"> LAS 16 JURISDICCIONES  SANITARIAS            
</t>
    </r>
    <r>
      <rPr>
        <b/>
        <sz val="8"/>
        <rFont val="Century Gothic"/>
        <family val="2"/>
      </rPr>
      <t>EFECTO DE LA NO REALIZACIÓN DE ACCIONES:</t>
    </r>
    <r>
      <rPr>
        <sz val="8"/>
        <rFont val="Century Gothic"/>
        <family val="2"/>
      </rPr>
      <t xml:space="preserve"> NINGUNA
</t>
    </r>
    <r>
      <rPr>
        <b/>
        <sz val="8"/>
        <rFont val="Century Gothic"/>
        <family val="2"/>
      </rPr>
      <t>POBLACIÓN IMPACTADA :</t>
    </r>
    <r>
      <rPr>
        <sz val="8"/>
        <rFont val="Century Gothic"/>
        <family val="2"/>
      </rPr>
      <t xml:space="preserve"> 9,976 TRABAJADORES DEL ORGANISMO
</t>
    </r>
    <r>
      <rPr>
        <b/>
        <sz val="8"/>
        <rFont val="Century Gothic"/>
        <family val="2"/>
      </rPr>
      <t>IMPACTO EN LOS OBJETIVOS INSTITUCIONALES:</t>
    </r>
    <r>
      <rPr>
        <sz val="8"/>
        <rFont val="Century Gothic"/>
        <family val="2"/>
      </rPr>
      <t xml:space="preserve"> NINGUNO</t>
    </r>
  </si>
  <si>
    <r>
      <t>A)</t>
    </r>
    <r>
      <rPr>
        <b/>
        <sz val="8"/>
        <rFont val="Century Gothic"/>
        <family val="2"/>
      </rPr>
      <t>SITUACIÓN:</t>
    </r>
    <r>
      <rPr>
        <sz val="8"/>
        <rFont val="Century Gothic"/>
        <family val="2"/>
      </rPr>
      <t xml:space="preserve"> EL SUBEJERCICIO ES ORIGINADO  EN LOS MATERIALES DE CURACION
</t>
    </r>
    <r>
      <rPr>
        <b/>
        <sz val="8"/>
        <rFont val="Century Gothic"/>
        <family val="2"/>
      </rPr>
      <t>CAUSAS DE LA SITUACIÓN:</t>
    </r>
    <r>
      <rPr>
        <sz val="8"/>
        <rFont val="Century Gothic"/>
        <family val="2"/>
      </rPr>
      <t xml:space="preserve"> SE TIENE EN PROCESO DE LICITACION LA ADQUISICION DE LOS INSUMOS
</t>
    </r>
    <r>
      <rPr>
        <b/>
        <sz val="8"/>
        <rFont val="Century Gothic"/>
        <family val="2"/>
      </rPr>
      <t>INSUMOS QUE SE DEJARON DE ADQUIRIR (CUANTIFICAR):</t>
    </r>
    <r>
      <rPr>
        <sz val="8"/>
        <rFont val="Century Gothic"/>
        <family val="2"/>
      </rPr>
      <t xml:space="preserve"> JERINGAS, GUANTES, ALCOHOL
</t>
    </r>
    <r>
      <rPr>
        <b/>
        <sz val="8"/>
        <rFont val="Century Gothic"/>
        <family val="2"/>
      </rPr>
      <t>PROYECTOS, ACCIONES O PROGRAMAS PÚBLICOS QUE SE DEJARON DE REALIZAR
(CUANTIFICAR):</t>
    </r>
    <r>
      <rPr>
        <sz val="8"/>
        <rFont val="Century Gothic"/>
        <family val="2"/>
      </rPr>
      <t xml:space="preserve"> NINGUNO TODA VEZ QUE SE CONTABAN CON EXISTENCIAS EN EL ALMACEN
</t>
    </r>
    <r>
      <rPr>
        <b/>
        <sz val="8"/>
        <rFont val="Century Gothic"/>
        <family val="2"/>
      </rPr>
      <t>LOCALIZACIÓN GEOGRÁFICA DE LOS PROYECTOS, ACCIONES O PROGRAMAS PÚBLICOS:</t>
    </r>
    <r>
      <rPr>
        <sz val="8"/>
        <rFont val="Century Gothic"/>
        <family val="2"/>
      </rPr>
      <t xml:space="preserve"> LAS 16 JURISDICCIONES  SANITARIAS            
</t>
    </r>
    <r>
      <rPr>
        <b/>
        <sz val="8"/>
        <rFont val="Century Gothic"/>
        <family val="2"/>
      </rPr>
      <t>EFECTO DE LA NO REALIZACIÓN DE ACCIONES:</t>
    </r>
    <r>
      <rPr>
        <sz val="8"/>
        <rFont val="Century Gothic"/>
        <family val="2"/>
      </rPr>
      <t xml:space="preserve"> NINGUNA
</t>
    </r>
    <r>
      <rPr>
        <b/>
        <sz val="8"/>
        <rFont val="Century Gothic"/>
        <family val="2"/>
      </rPr>
      <t>POBLACIÓN IMPACTADA :</t>
    </r>
    <r>
      <rPr>
        <sz val="8"/>
        <rFont val="Century Gothic"/>
        <family val="2"/>
      </rPr>
      <t xml:space="preserve"> NINGUNA YA QUE LOS SERVICIOS FUERON OTORGADOS
</t>
    </r>
    <r>
      <rPr>
        <b/>
        <sz val="8"/>
        <rFont val="Century Gothic"/>
        <family val="2"/>
      </rPr>
      <t>IMPACTO EN LOS OBJETIVOS INSTITUCIONALES:</t>
    </r>
    <r>
      <rPr>
        <sz val="8"/>
        <rFont val="Century Gothic"/>
        <family val="2"/>
      </rPr>
      <t xml:space="preserve"> NINGUNO</t>
    </r>
  </si>
  <si>
    <r>
      <t>A)</t>
    </r>
    <r>
      <rPr>
        <b/>
        <sz val="8"/>
        <rFont val="Century Gothic"/>
        <family val="2"/>
      </rPr>
      <t>SITUACIÓN:</t>
    </r>
    <r>
      <rPr>
        <sz val="8"/>
        <rFont val="Century Gothic"/>
        <family val="2"/>
      </rPr>
      <t xml:space="preserve"> EL SUBEJERCICIO ES ORIGINADO EN FORMATOS OFICIALES
</t>
    </r>
    <r>
      <rPr>
        <b/>
        <sz val="8"/>
        <rFont val="Century Gothic"/>
        <family val="2"/>
      </rPr>
      <t>CAUSAS DE LA SITUACIÓN:</t>
    </r>
    <r>
      <rPr>
        <sz val="8"/>
        <rFont val="Century Gothic"/>
        <family val="2"/>
      </rPr>
      <t xml:space="preserve"> SE ENCUENRA EN PROCESO DE ADQUISICION CON COMISA LAS  RECETAS PARA ESTA ACTIVIDAD
</t>
    </r>
    <r>
      <rPr>
        <b/>
        <sz val="8"/>
        <rFont val="Century Gothic"/>
        <family val="2"/>
      </rPr>
      <t>INSUMOS QUE SE DEJARON DE ADQUIRIR (CUANTIFICAR):</t>
    </r>
    <r>
      <rPr>
        <sz val="8"/>
        <rFont val="Century Gothic"/>
        <family val="2"/>
      </rPr>
      <t xml:space="preserve"> RECETAS.
</t>
    </r>
    <r>
      <rPr>
        <b/>
        <sz val="8"/>
        <rFont val="Century Gothic"/>
        <family val="2"/>
      </rPr>
      <t>PROYECTOS, ACCIONES O PROGRAMAS PÚBLICOS QUE SE DEJARON DE REALIZAR
(CUANTIFICAR):</t>
    </r>
    <r>
      <rPr>
        <sz val="8"/>
        <rFont val="Century Gothic"/>
        <family val="2"/>
      </rPr>
      <t xml:space="preserve"> NINGUNO TODA VEZ QUE SE TIENEN EN EXISTENCIA
</t>
    </r>
    <r>
      <rPr>
        <b/>
        <sz val="8"/>
        <rFont val="Century Gothic"/>
        <family val="2"/>
      </rPr>
      <t>LOCALIZACIÓN GEOGRÁFICA DE LOS PROYECTOS, ACCIONES O PROGRAMAS PÚBLICOS:</t>
    </r>
    <r>
      <rPr>
        <sz val="8"/>
        <rFont val="Century Gothic"/>
        <family val="2"/>
      </rPr>
      <t xml:space="preserve"> LAS 16 JURISDICCIONES  SANITARIAS            
</t>
    </r>
    <r>
      <rPr>
        <b/>
        <sz val="8"/>
        <rFont val="Century Gothic"/>
        <family val="2"/>
      </rPr>
      <t>EFECTO DE LA NO REALIZACIÓN DE ACCIONES:</t>
    </r>
    <r>
      <rPr>
        <sz val="8"/>
        <rFont val="Century Gothic"/>
        <family val="2"/>
      </rPr>
      <t xml:space="preserve"> NINGUNA
</t>
    </r>
    <r>
      <rPr>
        <b/>
        <sz val="8"/>
        <rFont val="Century Gothic"/>
        <family val="2"/>
      </rPr>
      <t>POBLACIÓN IMPACTADA :</t>
    </r>
    <r>
      <rPr>
        <sz val="8"/>
        <rFont val="Century Gothic"/>
        <family val="2"/>
      </rPr>
      <t xml:space="preserve"> NINGUNA
</t>
    </r>
    <r>
      <rPr>
        <b/>
        <sz val="8"/>
        <rFont val="Century Gothic"/>
        <family val="2"/>
      </rPr>
      <t>IMPACTO EN LOS OBJETIVOS INSTITUCIONALES:</t>
    </r>
    <r>
      <rPr>
        <sz val="8"/>
        <rFont val="Century Gothic"/>
        <family val="2"/>
      </rPr>
      <t xml:space="preserve"> NINGUNO</t>
    </r>
  </si>
  <si>
    <r>
      <t>A)</t>
    </r>
    <r>
      <rPr>
        <b/>
        <sz val="8"/>
        <rFont val="Century Gothic"/>
        <family val="2"/>
      </rPr>
      <t>SITUACIÓN:</t>
    </r>
    <r>
      <rPr>
        <sz val="8"/>
        <rFont val="Century Gothic"/>
        <family val="2"/>
      </rPr>
      <t xml:space="preserve"> EL SUBEJERCICIO ES ORIGINADO EN MEDICAMENTOS Y MATERIALES DE CURACION 
</t>
    </r>
    <r>
      <rPr>
        <b/>
        <sz val="8"/>
        <rFont val="Century Gothic"/>
        <family val="2"/>
      </rPr>
      <t>CAUSAS DE LA SITUACIÓN:</t>
    </r>
    <r>
      <rPr>
        <sz val="8"/>
        <rFont val="Century Gothic"/>
        <family val="2"/>
      </rPr>
      <t xml:space="preserve"> SE ENCUENTRA EN PROCESO DE LICITACION LA COMPRA DE LOS INSUMOS CORRESPONDIENTES. POR OTRA PARTE SE ENCUENTRAN EN PROCESO DE ABASTECIMIENTO LAS VACUNAS DE TRIPLE VIRAL , PENTAVALENTE, ANTIPOLIOMELITICA, DTP,ANTIAMARILICA, DONDE SE LLEVARA EL PAGO CORRESPONDIENTE UNA VEZ QUE BIRMEX PRESENTE SUS FACTURAS CORRESPONDIENTES.
</t>
    </r>
    <r>
      <rPr>
        <b/>
        <sz val="8"/>
        <rFont val="Century Gothic"/>
        <family val="2"/>
      </rPr>
      <t>INSUMOS QUE SE DEJARON DE ADQUIRIR (CUANTIFICAR):</t>
    </r>
    <r>
      <rPr>
        <sz val="8"/>
        <rFont val="Century Gothic"/>
        <family val="2"/>
      </rPr>
      <t xml:space="preserve"> JERINGAS, GUANTES, ALGODON, ALCOHOL, FLOUR,  VACUNAS ANTIRRABICAS, QUETOCONAZOL, PARACETAMOL, ALMENDAZOL. TRIMETOPRIMA, CLORANFENICOL, SULFAMETOXAZOL, LEVONOGESTREL 
</t>
    </r>
    <r>
      <rPr>
        <b/>
        <sz val="8"/>
        <rFont val="Century Gothic"/>
        <family val="2"/>
      </rPr>
      <t>PROYECTOS, ACCIONES O PROGRAMAS PÚBLICOS QUE SE DEJARON DE REALIZAR
(CUANTIFICAR):</t>
    </r>
    <r>
      <rPr>
        <sz val="8"/>
        <rFont val="Century Gothic"/>
        <family val="2"/>
      </rPr>
      <t xml:space="preserve"> NINGUNO TODA VEZ QUE SE TIENEN EN EXISTENCIAS EN EL ALMACEN
</t>
    </r>
    <r>
      <rPr>
        <b/>
        <sz val="8"/>
        <rFont val="Century Gothic"/>
        <family val="2"/>
      </rPr>
      <t>LOCALIZACIÓN GEOGRÁFICA DE LOS PROYECTOS, ACCIONES O PROGRAMAS PÚBLICOS:</t>
    </r>
    <r>
      <rPr>
        <sz val="8"/>
        <rFont val="Century Gothic"/>
        <family val="2"/>
      </rPr>
      <t xml:space="preserve"> LAS 16 JURISDICCIONES  SANITARIAS            
</t>
    </r>
    <r>
      <rPr>
        <b/>
        <sz val="8"/>
        <rFont val="Century Gothic"/>
        <family val="2"/>
      </rPr>
      <t>EFECTO DE LA NO REALIZACIÓN DE ACCIONES:</t>
    </r>
    <r>
      <rPr>
        <sz val="8"/>
        <rFont val="Century Gothic"/>
        <family val="2"/>
      </rPr>
      <t xml:space="preserve"> NINGUNA
</t>
    </r>
    <r>
      <rPr>
        <b/>
        <sz val="8"/>
        <rFont val="Century Gothic"/>
        <family val="2"/>
      </rPr>
      <t>POBLACIÓN IMPACTADA :</t>
    </r>
    <r>
      <rPr>
        <sz val="8"/>
        <rFont val="Century Gothic"/>
        <family val="2"/>
      </rPr>
      <t xml:space="preserve"> NINGUNA
</t>
    </r>
    <r>
      <rPr>
        <b/>
        <sz val="8"/>
        <rFont val="Century Gothic"/>
        <family val="2"/>
      </rPr>
      <t>IMPACTO EN LOS OBJETIVOS INSTITUCIONALES:</t>
    </r>
    <r>
      <rPr>
        <sz val="8"/>
        <rFont val="Century Gothic"/>
        <family val="2"/>
      </rPr>
      <t xml:space="preserve"> NINGUNO</t>
    </r>
  </si>
  <si>
    <r>
      <t>A)</t>
    </r>
    <r>
      <rPr>
        <b/>
        <sz val="8"/>
        <rFont val="Century Gothic"/>
        <family val="2"/>
      </rPr>
      <t>SITUACIÓN:</t>
    </r>
    <r>
      <rPr>
        <sz val="8"/>
        <rFont val="Century Gothic"/>
        <family val="2"/>
      </rPr>
      <t xml:space="preserve"> EL SUBEJERCICIO ES ORIGINADO EN LAS PARTIDAS DE RECOLECCION DE RESIDUOS BIOLOGICOS - INFECCIOSOS, GASTOS DE DIFUSION COMO LOS CARTELES, DIPTICOS, TRILPTICOS, MANTAS Y EN FORMATOS OFICIALES
</t>
    </r>
    <r>
      <rPr>
        <b/>
        <sz val="8"/>
        <rFont val="Century Gothic"/>
        <family val="2"/>
      </rPr>
      <t xml:space="preserve">CAUSAS DE LA SITUACION: </t>
    </r>
    <r>
      <rPr>
        <sz val="8"/>
        <rFont val="Century Gothic"/>
        <family val="2"/>
      </rPr>
      <t xml:space="preserve">EL SERVICIO DE RECOLECCION FUE OTORGADO PAGANDOSE ESTE A MES VENCIDO, POR OTRA PARTE SE ESTA EN ESPERA DE LAS FACTUAS DE COMISA PARA SU PAGO POR CONCEPTO DE IMPRESION DE DIPTICOS, TRIPTICOS Y CARTELES ASI COMO DE RECETAS Y FORMATOS MEDICOS
</t>
    </r>
    <r>
      <rPr>
        <b/>
        <sz val="8"/>
        <rFont val="Century Gothic"/>
        <family val="2"/>
      </rPr>
      <t>INSUMOS QUE SE DEJARON DE ADQUIRIR (CUANTIFICAR):</t>
    </r>
    <r>
      <rPr>
        <sz val="8"/>
        <rFont val="Century Gothic"/>
        <family val="2"/>
      </rPr>
      <t xml:space="preserve"> NINGUNO YA QUE SE ESTA EN ESPERA DE LAS FACTURAS PARA EL PAGO
</t>
    </r>
    <r>
      <rPr>
        <b/>
        <sz val="8"/>
        <rFont val="Century Gothic"/>
        <family val="2"/>
      </rPr>
      <t>PROYECTOS, ACCIONES O PROGRAMAS PÚBLICOS QUE SE DEJARON DE REALIZAR
(CUANTIFICAR):</t>
    </r>
    <r>
      <rPr>
        <sz val="8"/>
        <rFont val="Century Gothic"/>
        <family val="2"/>
      </rPr>
      <t xml:space="preserve"> NINGUNO YA QUE LOS SERVICIOS FUERON OTORGADOS 
</t>
    </r>
    <r>
      <rPr>
        <b/>
        <sz val="8"/>
        <rFont val="Century Gothic"/>
        <family val="2"/>
      </rPr>
      <t>LOCALIZACIÓN GEOGRÁFICA DE LOS PROYECTOS, ACCIONES O PROGRAMAS PÚBLICOS:</t>
    </r>
    <r>
      <rPr>
        <sz val="8"/>
        <rFont val="Century Gothic"/>
        <family val="2"/>
      </rPr>
      <t xml:space="preserve"> LAS 16 JURISDICCIONES  SANITARIAS            
</t>
    </r>
    <r>
      <rPr>
        <b/>
        <sz val="8"/>
        <rFont val="Century Gothic"/>
        <family val="2"/>
      </rPr>
      <t>EFECTO DE LA NO REALIZACIÓN DE ACCIONES:</t>
    </r>
    <r>
      <rPr>
        <sz val="8"/>
        <rFont val="Century Gothic"/>
        <family val="2"/>
      </rPr>
      <t xml:space="preserve"> NINGUNA
</t>
    </r>
    <r>
      <rPr>
        <b/>
        <sz val="8"/>
        <rFont val="Century Gothic"/>
        <family val="2"/>
      </rPr>
      <t>POBLACIÓN IMPACTADA :</t>
    </r>
    <r>
      <rPr>
        <sz val="8"/>
        <rFont val="Century Gothic"/>
        <family val="2"/>
      </rPr>
      <t xml:space="preserve"> NINGUNA
</t>
    </r>
    <r>
      <rPr>
        <b/>
        <sz val="8"/>
        <rFont val="Century Gothic"/>
        <family val="2"/>
      </rPr>
      <t>IMPACTO EN LOS OBJETIVOS INSTITUCIONALES:</t>
    </r>
    <r>
      <rPr>
        <sz val="8"/>
        <rFont val="Century Gothic"/>
        <family val="2"/>
      </rPr>
      <t xml:space="preserve"> NINGUNO</t>
    </r>
  </si>
  <si>
    <r>
      <t xml:space="preserve">A) </t>
    </r>
    <r>
      <rPr>
        <b/>
        <sz val="8"/>
        <rFont val="Century Gothic"/>
        <family val="2"/>
      </rPr>
      <t>SITUACIÓN:</t>
    </r>
    <r>
      <rPr>
        <sz val="8"/>
        <rFont val="Century Gothic"/>
        <family val="2"/>
      </rPr>
      <t xml:space="preserve"> NO FUE NECESARIO LA UTILIZACIÓN AL 100% DEL PRESUPUESTO PROGRAMADO PARA EL PAGO DE SUELDOS Y SALARIOS DEL PERSONAL DEL ORGANISMO.
</t>
    </r>
    <r>
      <rPr>
        <b/>
        <sz val="8"/>
        <rFont val="Century Gothic"/>
        <family val="2"/>
      </rPr>
      <t>CAUSAS DE LA SITUACION:</t>
    </r>
    <r>
      <rPr>
        <sz val="8"/>
        <rFont val="Century Gothic"/>
        <family val="2"/>
      </rPr>
      <t xml:space="preserve"> NO SE TIENE LA PLANTILLA DE PERSONAL ADMINISTRATIVO AL 100% DEBIDO A QUE HAY BAJAS POR FALLECIMIENTOS, RENUNCIAS Y POR TENER PLAZAS EN ESCALAFON, POR LAS FALTAS, RETARDOS; ASÍ MISMO NO TODO EL PERSONAL DE BASE MÉDICO, PARAMÉDICO Y AFÍN,  CUMPLIÓ CON LOS REQUISITOS PARA HACERSE ACREEDORES AL PAGO DE ESTÍMULOS AL PERSONAL. POR OTRA PARTE SE TIENEN PLAZAS POR INTERINATO, LAS CUALES NO SON ACREEDORAS  A LOS ESTÍMULOS MENSUALES, TRIMESTRALES Y ANUALES, EN CUANTO OTRAS PRESTACIONES, COMPENSACIONES POR SERVICIOS ESPECIALES, CUOTAS PARA LA VIVIENDA, SEGURO DE RETIRO VAN EN FUNCION DE LA PLAZAS QUE SE ENCUENTREN ACTIVAS, POR LO QUE AL NO TENER LA PLANTILLA AL 100%, POR LAS FALTAS Y RETARDOS, ESTOS SE VEN REFLEJADOS EN ECONOMIAS DE ESTAS PARTIDAS. POR ULTIMO EN CUANTO AL PAGO DE LA SEGUNDA PARTE DEL AGUINALDO, SE TUVO UNA PROGRAMACION MAYOR A LOS ESTIMADO PARA SU PAGO SIN EMBARGO ESTA SE UTILIZARA HASTA EL MES DE DICIEMBRE.. 
</t>
    </r>
    <r>
      <rPr>
        <b/>
        <sz val="8"/>
        <rFont val="Century Gothic"/>
        <family val="2"/>
      </rPr>
      <t>INSUMOS QUE SE DEJARON DE ADQUIRIR:</t>
    </r>
    <r>
      <rPr>
        <sz val="8"/>
        <rFont val="Century Gothic"/>
        <family val="2"/>
      </rPr>
      <t xml:space="preserve"> NINGUNO
</t>
    </r>
    <r>
      <rPr>
        <b/>
        <sz val="8"/>
        <rFont val="Century Gothic"/>
        <family val="2"/>
      </rPr>
      <t>NO SE DEJARON DE REALIZAR ACCIONES, PROYECTOS O PROGRAMAS</t>
    </r>
    <r>
      <rPr>
        <sz val="8"/>
        <rFont val="Century Gothic"/>
        <family val="2"/>
      </rPr>
      <t xml:space="preserve">
</t>
    </r>
    <r>
      <rPr>
        <b/>
        <sz val="8"/>
        <rFont val="Century Gothic"/>
        <family val="2"/>
      </rPr>
      <t>LOCALIZACION GEOGRAFICA:</t>
    </r>
    <r>
      <rPr>
        <sz val="8"/>
        <rFont val="Century Gothic"/>
        <family val="2"/>
      </rPr>
      <t xml:space="preserve"> LAS 16 JURISDICCIONES SANITARIAS
</t>
    </r>
    <r>
      <rPr>
        <b/>
        <sz val="8"/>
        <rFont val="Century Gothic"/>
        <family val="2"/>
      </rPr>
      <t>EFECTOS DE LA NO REALIAZACION DE ACCIONES:</t>
    </r>
    <r>
      <rPr>
        <sz val="8"/>
        <rFont val="Century Gothic"/>
        <family val="2"/>
      </rPr>
      <t xml:space="preserve"> NINGUNA.
</t>
    </r>
    <r>
      <rPr>
        <b/>
        <sz val="8"/>
        <rFont val="Century Gothic"/>
        <family val="2"/>
      </rPr>
      <t>POBLACION AFECTADA:</t>
    </r>
    <r>
      <rPr>
        <sz val="8"/>
        <rFont val="Century Gothic"/>
        <family val="2"/>
      </rPr>
      <t xml:space="preserve"> NINGUNA YA QUE LOS SERVICIOS QUE OTORGA EL ORGANISMO SE LLEVARON A CABO SIN NINGUN CONTRATIEMPO.
</t>
    </r>
    <r>
      <rPr>
        <b/>
        <sz val="8"/>
        <rFont val="Century Gothic"/>
        <family val="2"/>
      </rPr>
      <t xml:space="preserve">IMPACTO EN LOS OBJETIVOS INSTITUCIONALES: </t>
    </r>
    <r>
      <rPr>
        <sz val="8"/>
        <rFont val="Century Gothic"/>
        <family val="2"/>
      </rPr>
      <t>NINGUNO.</t>
    </r>
  </si>
  <si>
    <r>
      <t>A)</t>
    </r>
    <r>
      <rPr>
        <b/>
        <sz val="8"/>
        <rFont val="Century Gothic"/>
        <family val="2"/>
      </rPr>
      <t>SITUACIÓN:</t>
    </r>
    <r>
      <rPr>
        <sz val="8"/>
        <rFont val="Century Gothic"/>
        <family val="2"/>
      </rPr>
      <t xml:space="preserve"> EL SUBEJERCICIO ES ORIGINADO EN PAPELERIA, MATERIALES DE LIMPIEZA, MATERIALES DE CURACION, MATERIALES DE LABORATORIO, COMBUSTIBLES, ETC.
</t>
    </r>
    <r>
      <rPr>
        <b/>
        <sz val="8"/>
        <rFont val="Century Gothic"/>
        <family val="2"/>
      </rPr>
      <t>CAUSAS DE LA SITUACIÓN:</t>
    </r>
    <r>
      <rPr>
        <sz val="8"/>
        <rFont val="Century Gothic"/>
        <family val="2"/>
      </rPr>
      <t xml:space="preserve"> SE ENCUENTRA EN PROCESO DE LICITACION LA COMPRA DE LOS INSUMOS CORRESPONDIENTES. 
</t>
    </r>
    <r>
      <rPr>
        <b/>
        <sz val="8"/>
        <rFont val="Century Gothic"/>
        <family val="2"/>
      </rPr>
      <t>INSUMOS QUE SE DEJARON DE ADQUIRIR (CUANTIFICAR):</t>
    </r>
    <r>
      <rPr>
        <sz val="8"/>
        <rFont val="Century Gothic"/>
        <family val="2"/>
      </rPr>
      <t xml:space="preserve"> LAPICES, PLUMAS, ORECTOR, LIGAS, SEPARADORES, JERGAS, JABON, ESCOBAS, DESINFECTANTES, TRAPIADORES, JERINGAS, GUANTES, ALGODON, ALCOHOL, FLOUR, LEVONGESTREL, ACETATO DE MEDROXIPROGESTERONA, ESTROGENOS CONJUGADOS, ETINILESTRADIOL, ESPIRONOLACTONA, ENTRE OTROS. 
</t>
    </r>
    <r>
      <rPr>
        <b/>
        <sz val="8"/>
        <rFont val="Century Gothic"/>
        <family val="2"/>
      </rPr>
      <t>PROYECTOS, ACCIONES O PROGRAMAS PÚBLICOS QUE SE DEJARON DE REALIZAR
(CUANTIFICAR):</t>
    </r>
    <r>
      <rPr>
        <sz val="8"/>
        <rFont val="Century Gothic"/>
        <family val="2"/>
      </rPr>
      <t xml:space="preserve"> NINGUNO TODA VEZ QUE SE TIENEN EN EXISTENCIAS EN EL ALMACEN
</t>
    </r>
    <r>
      <rPr>
        <b/>
        <sz val="8"/>
        <rFont val="Century Gothic"/>
        <family val="2"/>
      </rPr>
      <t>LOCALIZACIÓN GEOGRÁFICA DE LOS PROYECTOS, ACCIONES O PROGRAMAS PÚBLICOS:</t>
    </r>
    <r>
      <rPr>
        <sz val="8"/>
        <rFont val="Century Gothic"/>
        <family val="2"/>
      </rPr>
      <t xml:space="preserve"> LAS 16 JURISDICCIONES  SANITARIAS            
</t>
    </r>
    <r>
      <rPr>
        <b/>
        <sz val="8"/>
        <rFont val="Century Gothic"/>
        <family val="2"/>
      </rPr>
      <t>EFECTO DE LA NO REALIZACIÓN DE ACCIONES:</t>
    </r>
    <r>
      <rPr>
        <sz val="8"/>
        <rFont val="Century Gothic"/>
        <family val="2"/>
      </rPr>
      <t xml:space="preserve"> NINGUNA
</t>
    </r>
    <r>
      <rPr>
        <b/>
        <sz val="8"/>
        <rFont val="Century Gothic"/>
        <family val="2"/>
      </rPr>
      <t>POBLACIÓN IMPACTADA :</t>
    </r>
    <r>
      <rPr>
        <sz val="8"/>
        <rFont val="Century Gothic"/>
        <family val="2"/>
      </rPr>
      <t xml:space="preserve"> NINGUNA
</t>
    </r>
    <r>
      <rPr>
        <b/>
        <sz val="8"/>
        <rFont val="Century Gothic"/>
        <family val="2"/>
      </rPr>
      <t>IMPACTO EN LOS OBJETIVOS INSTITUCIONALES:</t>
    </r>
    <r>
      <rPr>
        <sz val="8"/>
        <rFont val="Century Gothic"/>
        <family val="2"/>
      </rPr>
      <t xml:space="preserve"> NINGUNO</t>
    </r>
  </si>
  <si>
    <r>
      <t>A)</t>
    </r>
    <r>
      <rPr>
        <b/>
        <sz val="8"/>
        <rFont val="Century Gothic"/>
        <family val="2"/>
      </rPr>
      <t>SITUACIÓN:</t>
    </r>
    <r>
      <rPr>
        <sz val="8"/>
        <rFont val="Century Gothic"/>
        <family val="2"/>
      </rPr>
      <t xml:space="preserve"> EL SUBEJERCICIO ES ORIGINADO EN EL PAGO DE HONORARIOS, CAPACITACION, SERVICIO DE RECOLECCION DE RESIDUOS BIOLOGICOS - INFECCIOSOS Y FORMATOS OFICIALES
</t>
    </r>
    <r>
      <rPr>
        <b/>
        <sz val="8"/>
        <rFont val="Century Gothic"/>
        <family val="2"/>
      </rPr>
      <t xml:space="preserve">CAUSAS DE LA SITUACION: </t>
    </r>
    <r>
      <rPr>
        <sz val="8"/>
        <rFont val="Century Gothic"/>
        <family val="2"/>
      </rPr>
      <t xml:space="preserve">EL SERVICIO DE RECOLECCION FUE OTORGADO PAGANDOSE ESTE A MES VENCIDO, POR OTRA PARTE SE ESTA EN ESPERA DE LAS FACTUAS DE COMISA PARA SU PAGO POR CONCEPTO DE RECETAS Y FORMATOS MEDICOS; POR OTRA PARTE NO SE TIENE EL 100% DE LA PLANTILLA DEL PERSONAL DE HONORARIOS DEL PROGRAMA DE SEGURO POPULAR, DE RED METROPOLITANA Y DE FORTALECIMIENTO DE PROGRAMAS DEBIDO A QUE EL PERSONAL NO HA REUNIDO CON LOS REQUISITOS PARA SER CONTRATADOS POR ULTIMO EN CUANTO A CAPACITACION E TIENEN EN PROCESO LOS CONTRATOS PARA LLEVAR A CABO LOS CURSOS DE CAPACITACION AL PERSONAL DE LOS SERVICIOS DE SALUD PUBLICA DEL DISTRITO FEDERAL.
</t>
    </r>
    <r>
      <rPr>
        <b/>
        <sz val="8"/>
        <rFont val="Century Gothic"/>
        <family val="2"/>
      </rPr>
      <t>INSUMOS QUE SE DEJARON DE ADQUIRIR (CUANTIFICAR):</t>
    </r>
    <r>
      <rPr>
        <sz val="8"/>
        <rFont val="Century Gothic"/>
        <family val="2"/>
      </rPr>
      <t xml:space="preserve"> NINGUNO YA QUE SE ESTA EN ESPERA DE LAS FACTURAS PARA EL PAGO
</t>
    </r>
    <r>
      <rPr>
        <b/>
        <sz val="8"/>
        <rFont val="Century Gothic"/>
        <family val="2"/>
      </rPr>
      <t>PROYECTOS, ACCIONES O PROGRAMAS PÚBLICOS QUE SE DEJARON DE REALIZAR
(CUANTIFICAR):</t>
    </r>
    <r>
      <rPr>
        <sz val="8"/>
        <rFont val="Century Gothic"/>
        <family val="2"/>
      </rPr>
      <t xml:space="preserve"> NINGUNO YA QUE LOS SERVICIOS FUERON OTORGADOS 
</t>
    </r>
    <r>
      <rPr>
        <b/>
        <sz val="8"/>
        <rFont val="Century Gothic"/>
        <family val="2"/>
      </rPr>
      <t>LOCALIZACIÓN GEOGRÁFICA DE LOS PROYECTOS, ACCIONES O PROGRAMAS PÚBLICOS:</t>
    </r>
    <r>
      <rPr>
        <sz val="8"/>
        <rFont val="Century Gothic"/>
        <family val="2"/>
      </rPr>
      <t xml:space="preserve"> LAS 16 JURISDICCIONES  SANITARIAS            
</t>
    </r>
    <r>
      <rPr>
        <b/>
        <sz val="8"/>
        <rFont val="Century Gothic"/>
        <family val="2"/>
      </rPr>
      <t>EFECTO DE LA NO REALIZACIÓN DE ACCIONES:</t>
    </r>
    <r>
      <rPr>
        <sz val="8"/>
        <rFont val="Century Gothic"/>
        <family val="2"/>
      </rPr>
      <t xml:space="preserve"> NINGUNA
</t>
    </r>
    <r>
      <rPr>
        <b/>
        <sz val="8"/>
        <rFont val="Century Gothic"/>
        <family val="2"/>
      </rPr>
      <t>POBLACIÓN IMPACTADA :</t>
    </r>
    <r>
      <rPr>
        <sz val="8"/>
        <rFont val="Century Gothic"/>
        <family val="2"/>
      </rPr>
      <t xml:space="preserve"> NINGUNA
</t>
    </r>
    <r>
      <rPr>
        <b/>
        <sz val="8"/>
        <rFont val="Century Gothic"/>
        <family val="2"/>
      </rPr>
      <t>IMPACTO EN LOS OBJETIVOS INSTITUCIONALES:</t>
    </r>
    <r>
      <rPr>
        <sz val="8"/>
        <rFont val="Century Gothic"/>
        <family val="2"/>
      </rPr>
      <t xml:space="preserve"> NINGUNO</t>
    </r>
  </si>
  <si>
    <t>DIRECTOR DE ADMINISTRACION Y FINANZAS</t>
  </si>
  <si>
    <t>DIRECTOR GENERAL</t>
  </si>
  <si>
    <t>Responsable: LIC. FERNANDO PADILLA LEZAMA</t>
  </si>
  <si>
    <t>Titular: DR. JOSE ARMANDO AHUED ORTEGA</t>
  </si>
  <si>
    <t>UNIDAD RESPONSABLE: SERVICIOS DE SALUD PUBLICA DEL DISTRITO FEDERAL</t>
  </si>
  <si>
    <t>PERÍODO: ENERO-JUNIO</t>
  </si>
  <si>
    <t>UNIDAD COSOLIDADORA: SERVICIOS DE SALUD PUBLICA DEL DISTRITO FEDERAL</t>
  </si>
  <si>
    <t>PERÍODO: ENERO - JUNIO</t>
  </si>
  <si>
    <t>PAGAS DE DEFUNCIÓN A LOS TRABAJADORES DE BASE DEL ORGANISMO</t>
  </si>
  <si>
    <t>PERSONA</t>
  </si>
  <si>
    <t>EN CUMPLIMIENTO CON LAS CONDICIONES GENERALES DE TRABAJO, ARTICULO 126 FRACCIÓN XII DONDE ESTABLECE CUBRIR A LOS FAMILIARES DEL TRABAJADOR QUE FALLEZCA O A QUIENES HUBIERAN VIVIDO CON ÉL AL MOMENTO DE SU DEFUNCIÓN Y QUE SE HAYAN HECHO CARGO DE LOS GASTOS DE INHUMACIÓN O CREMACIÓN, EL IMPORTE DE CUATRO MESES DE SALARIO POR CONCEPTO DE PAGO DE DEFUNCIÓN.</t>
  </si>
  <si>
    <t>EJE 2. EQUIDAD</t>
  </si>
  <si>
    <t>SE ASEGURARA EL ACCESO A SERVICIOS MÉDICOS Y LA DISPONIBILIDAD DE MEDICAMENTOS GRATUITOS A LA POBLACIÓN SIN SEGURIDAD SOCIAL.
FORTALECERAMOS LOS PROGRAMAS PARA LA PROMOCIÓN, PREVENCIÓN Y MANEJO DE RIESGOS Y DAÑOS A LA SALUD</t>
  </si>
  <si>
    <t>PROGRAMA DE VACUNACIÓN UNIVERSAL</t>
  </si>
  <si>
    <t>SU PRINCIPAL OBJETIVO ES OFERTAR PERMANENTEMENTE LAS VACUNAS QUE REQUIERE LA POBLACIÓN PARA INICIAR Y COMPLETAR LOS ESQUEMAS DE VACUNACIÓN DE ACUERDO A LA EDAD.
LAS ACCIONES INTENSIVAS DE VACUNACIÓN SE ESTABLECIERON CON EL PROPÓSITO FUNDAMENTAL DE LOGRAR EL CONTROL EPIDEMIOLÓGICO EN UN PERIODO MUY CORTO DE ALGUNAS ENFERMEDADES PREVENIBLES POR VACUNACIÓN, Y PARA EL FORTALECIMIENTO DE LAS ESTRATEGIAS PARA DISMINUIR A POBLACIÓN SUSCEPTIBLE</t>
  </si>
  <si>
    <t>MANTENER ALTAS COBERTURAS DE VACUNACIÓN EN LOS DIFERENTES GRUPOS DE EDAD QUE INCLUYEN A LOS MENORES DE CINCO AÑOS, ESCOLARES, MUJERES EN EDAD FÉRTIL, MUJERES EMBARAZADAS, POBLACIÓN DE 13 A 39 AÑOS, Y POBLACIÓN MAYOR DE 60 AÑOS PARA CONTROLAR, PREVENIR, ELIMINAR O EN SU CASO MANTENER LA ERRADICACÓN DE ENFERMEDADES PREVENIBLES POR VACUNACIÓN</t>
  </si>
  <si>
    <t xml:space="preserve">ATENCION A LA POBLACION DE  LAS 16 JURISDICCIONES SANITARIAS, ASI COMO LA ZONA CONURBADA DEL DISTRITO FEDERAL, APLICANDO 532,969 DOSIS DE VACUNA </t>
  </si>
  <si>
    <t>ATENCION MÉDICA A PERSONAS INFECTADAS CON EL VIRUS DEL VIH - SIDA Y OTRAS ENFERMEDADES DE TRANSMISIÓN SEXUAL</t>
  </si>
  <si>
    <t>EN LA CLINICA DE ESPECIALIDADES CONDESA, SE LLEVAN A CABO DETECCIONES TEMPRANAS DE LA INFECCION POR VIH, DE ACUERDO A LA  NORMA OFICIAL MEXICANA 010-SSA2-1993 ASI COMO DE OTRAS INFECCIONES DE TRANSMISION SEXUAL LAS CUALES SON PUERTA DE ENTRADA PARA EL VIRUS DE LA INMUNODEFICIENCIA HUMANA.</t>
  </si>
  <si>
    <t>ATENCION A LA POBLACION DE  LAS 16 JURISDICCIONES SANITARIAS, ASI COMO LA ZONA CONURBADA DEL DISTRITO FEDERAL. EL TRATAMIENTO DE LAS PERSONAS CON VIH QÚE SE ATIENDEN EN LA CLÍNICA CONDESA SE BASA EN LA GUÍA DE
MANEJO ANTIRRETROVIRAL DE LAS PERSONAS CON VIH CUARTA EDICIÓN, 2008. SE ATENDIERON A 61,577 PERSONAS, EL PORCENTAJE DE 92.23. LA POBLACION QUE LE CORRESPONDE ATENDER AL ORGANISMO ES DEL 48.7% CON RESPECTO A LA POBLACION TOTAL</t>
  </si>
  <si>
    <t>SERVICIOS DE SEGUNDO NIVEL DE ATENCION</t>
  </si>
  <si>
    <t>EN EL HOSPITAL GENERAL DE TICOMÁN SE PROPORCIONAN SERVICIOS DE ESPECIALIDADES BÁSICAS COMO: CIRUGÍA, MEDICINA INTERNA, PEDIATRIA Y GINECO-OBSTETRICIA, PARA LA POBLACIÓN QUE NO CUENTA CON SEGURIDAD SOCIAL EN EL DISTRITO FEDERAL.</t>
  </si>
  <si>
    <t>ATENCION A LA POBLACION DEL DISTRITO FEDERAL, ASI COMO A LA DE LA ZONA CONURBADA DEL DISTRITO FEDERAL.</t>
  </si>
  <si>
    <t xml:space="preserve">A) </t>
  </si>
  <si>
    <t xml:space="preserve">TOTAL   </t>
  </si>
  <si>
    <t>PERIODO: ENERO - JUNIO</t>
  </si>
  <si>
    <t>OBJETIVO</t>
  </si>
  <si>
    <t>NOMBRE DEL
INDICADOR</t>
  </si>
  <si>
    <t>DIMENSIÓN A
MEDIR</t>
  </si>
  <si>
    <t>MÉTODO DE
CÁLCULO</t>
  </si>
  <si>
    <t>VALOR DEL
INDICADOR</t>
  </si>
  <si>
    <t>FRECUENCIA A
MEDIR</t>
  </si>
  <si>
    <t>MEDIOS DE
VERIFICACIÓN</t>
  </si>
  <si>
    <t>04</t>
  </si>
  <si>
    <t>LA GESTIÓN GUBERNAMENTAL ES EFICIENTE.</t>
  </si>
  <si>
    <t/>
  </si>
  <si>
    <t>09</t>
  </si>
  <si>
    <t>LA ADMINISTRACIÓN DE LOS RECURSOS PÚBLICOS ES MÁS EFICIENTE.</t>
  </si>
  <si>
    <t>01</t>
  </si>
  <si>
    <t>ADMINISTRACIÓN DE RECURSOS INSTITUCIONALES</t>
  </si>
  <si>
    <t>TRÁMITE</t>
  </si>
  <si>
    <t>SE REDUCE LA BRECHA DE DESIGUALDAD ENTRE HOMBRES Y MUJERES.</t>
  </si>
  <si>
    <t>LAS MUJERES CUENTAN CON SERVICIOS OPORTUNOS DE SALUD ESPECIALIZADOS.</t>
  </si>
  <si>
    <t>03</t>
  </si>
  <si>
    <t>PROGRAMA DE DETECCIÓN DE CÁNCER CERVICO UTERINO Y DE MAMA</t>
  </si>
  <si>
    <t>ESTUDIO</t>
  </si>
  <si>
    <t>14</t>
  </si>
  <si>
    <t>LA DESIGUALDAD ECONÓMICA Y SUS CONSECUENCIAS SE REDUCEN EN LA CIUDAD DE MÉXICO</t>
  </si>
  <si>
    <t xml:space="preserve">LA NIÑEZ EN RIESGO RECIBE PROTECCIÓN SOCIAL </t>
  </si>
  <si>
    <t>VIGILANCIA DEL CRECIMIENTO DEL MENOR DE CINCO AÑOS</t>
  </si>
  <si>
    <t>18</t>
  </si>
  <si>
    <t>EL GOBIERNO DE LA CIUDAD CUMPLE CON EL DERECHO A LA SALUD  FOMENTANDO MEJORES HÁBITOS Y PREVINIENDO ENFERMEDADES ENTRE LA POBLACIÓN.</t>
  </si>
  <si>
    <t>MEJORAN LOS HÁBITOS Y ESTILOS DE VIDA DE LA POBLACIÓN RELACIONADOS CON LA SALUD</t>
  </si>
  <si>
    <t>05</t>
  </si>
  <si>
    <t>PROGRAMA DE SALUD SEXUAL Y REPRODUCTIVA</t>
  </si>
  <si>
    <t>CONSULTA</t>
  </si>
  <si>
    <t>02</t>
  </si>
  <si>
    <t>LA POBLACIÓN ESTA PROTEGIDA CONTRA ENFERMEDADES PREVENIBLES</t>
  </si>
  <si>
    <t>ORIENTACIÓN, EDUCACIÓN Y PLANIFICACIÓN PARA LA SALUD</t>
  </si>
  <si>
    <t>EVENTO</t>
  </si>
  <si>
    <t>06</t>
  </si>
  <si>
    <t>PROGRAMA DE VACUNACIÓN</t>
  </si>
  <si>
    <t>DOSIS</t>
  </si>
  <si>
    <t>07</t>
  </si>
  <si>
    <t>APLICAR DOSIS DE VACUNA ANTIRRABICA A ANIMALES</t>
  </si>
  <si>
    <t>PROGRAMA DE ESTERILIZACIÓN DE ANIMALES</t>
  </si>
  <si>
    <t>ATENCIÓN</t>
  </si>
  <si>
    <t>19</t>
  </si>
  <si>
    <t>EL GOBIERNO DE LA CIUDAD CUMPLE CON EL DERECHO A LA SALUD DE LA POBLACIÓN MEDIANTE ATENCIÓN MÉDICA CADA VEZ MÁS OPORTUNA Y DE MEJOR CALIDAD.</t>
  </si>
  <si>
    <t>LA POBLACIÓN NO ASEGURADA CUENTA CON SERVICIOS MÉDICOS ADECUADOS Y OPORTUNOS</t>
  </si>
  <si>
    <t>ATENCIÓN MÉDICA DE CARÁCTER GENERAL</t>
  </si>
  <si>
    <t>ATENCIÓN MÉDICA ESPECIALIZADA</t>
  </si>
  <si>
    <t>ATENCIÓN MÉDICA A LAS ETS Y VIH/SIDA</t>
  </si>
  <si>
    <t>ATENCIÓN MÉDICA HOSPITALARIA</t>
  </si>
  <si>
    <t>EGRESO HOSPITALARIO</t>
  </si>
  <si>
    <t>REFORZAMIENTO DE SERVICIOS DE SALUD</t>
  </si>
  <si>
    <t>ACCIÓN</t>
  </si>
  <si>
    <t>08</t>
  </si>
  <si>
    <t>LA INFRAESTRUCTURA DE SALUD SE MEJORA Y AMPLÍA</t>
  </si>
  <si>
    <t>MANTENIMIENTO  A EDIFICIOS PÚBLICOS DEL SISTEMA DE SALUD</t>
  </si>
  <si>
    <t>INMUEBLE</t>
  </si>
  <si>
    <t>MANTENIMIENTO PREVENTIVO Y CORRECTIVO A UNIDADES DE ATENCIÓN MÉDICA</t>
  </si>
  <si>
    <t>MANTENIMIENTO Y ADQUISICIÓN DE EQUIPO</t>
  </si>
  <si>
    <t>EQUIPO</t>
  </si>
  <si>
    <t>TOTAL UE</t>
  </si>
  <si>
    <t xml:space="preserve">Fin: Constituir un grupo de profesionales de excelencia , con un alto sentido de responsabilidad que respondan a los retos del Programa de Vacunación Universal, avanzando a consolidar la calidad de todos los componentes, a través de responsabilidad y compromiso. </t>
  </si>
  <si>
    <t>Propósito : Lograr la protección de la población menor de 8 años de edad, adolescentes y adultos, mediante la aplicación del esquema completo de vacunación.</t>
  </si>
  <si>
    <t>Componentes: Programa de vacunación en niños menores de 8 años de edad y a grupos vulnerables</t>
  </si>
  <si>
    <t>Actividades:Vacunación gratuita y permanente a niños menores de 8 años de edad y a grupos vulnerables en todas las unidades de salud del Organismo de las 16 Jurisdicciones Sanitarias.</t>
  </si>
  <si>
    <t>COBERTURA DE VACUNACION</t>
  </si>
  <si>
    <t>Porcentaje de la población vacunada en menores de un año,
de un año
y de uno a cuatro años</t>
  </si>
  <si>
    <t>(población/esquemas completos(edad)) X 100</t>
  </si>
  <si>
    <t>TRIMESTRAL</t>
  </si>
  <si>
    <t>PROVAC
el programa se encuentra en desarrollo</t>
  </si>
  <si>
    <t>Fin:Atención Hospitalaria.</t>
  </si>
  <si>
    <t>Propósito : Otorgar atención hospitalaria a la población carente de derechohabiencia laboral y que reside en el Distrito Federal.</t>
  </si>
  <si>
    <t>Componentes:Consulta especializada y hospitalización</t>
  </si>
  <si>
    <t>Actividades: Atención a pacientes que requieren de servicio especializado a travez de la consulta externa o de urgencia, lacual determinara el tratamiento a seguir mediante hospitalización o consulta ambulatoria.</t>
  </si>
  <si>
    <t>COBERTURA DE ATENCION HOSPITALARIA</t>
  </si>
  <si>
    <t>Porcentaje de atención hospitalaria</t>
  </si>
  <si>
    <t xml:space="preserve">
(egresos /consultas) x100
(4,195/19,317)*100</t>
  </si>
  <si>
    <t>SAHE</t>
  </si>
  <si>
    <t xml:space="preserve">Fin:Detectar oportunamente el cancer de la mujer </t>
  </si>
  <si>
    <t>Propósito : Disminuir la incidencia de la población del cancer cervico uterino y mamario en la población femenina que reside en el Distrito Federal</t>
  </si>
  <si>
    <t>Componentes: Mujeres en edad fertil que reside en el Distrito Federal carente de derechohabiencia laboral.</t>
  </si>
  <si>
    <t>Actividades: Detección a travez de estudios  de citologia exploración clínica mamaria.</t>
  </si>
  <si>
    <t>COBERTURA DE DETECCION</t>
  </si>
  <si>
    <t>Porcentaje de detecciones realizadas</t>
  </si>
  <si>
    <t>detecciones /pob de 25 a 64 x 100
138011/1227394*100</t>
  </si>
  <si>
    <t>SICAM</t>
  </si>
  <si>
    <t>PROMEDIO DE POBLACION AL QUE SE LE APLICA LA VACUNACIÓN:
DOSIS APLICADAS / DOSIS PROGRAMADAS CON RAMO 33
( 1,185,236/1,031,366 ) 100 = 114.92%
TRIMESTRAL</t>
  </si>
  <si>
    <t>PROMEDIO DE CONSULTAS REALIZADAS:
CONSULTAS OTORGADAS / CONSULTAS PROGRAMADAS
(31,539/ 30729)*100 = 102.64 %
TRIMESTRAL</t>
  </si>
  <si>
    <t>PROMEDIO DE POBLACION AL QUE SE OTORGO ATENCION DE SEGUNDO NIVEL
No. DE EGRESOS HOPITALARIOS REALIZADOS / No. DE EGRESOS HOPITALARIOS PROGRAMADOS
(4,189 / 4,083)*100 = 102.6%
TRIMESTRAL</t>
  </si>
  <si>
    <r>
      <t>A)</t>
    </r>
    <r>
      <rPr>
        <b/>
        <sz val="8"/>
        <rFont val="Century Gothic"/>
        <family val="2"/>
      </rPr>
      <t>SITUACIÓN:</t>
    </r>
    <r>
      <rPr>
        <sz val="8"/>
        <rFont val="Century Gothic"/>
        <family val="2"/>
      </rPr>
      <t xml:space="preserve"> EL SUBEJERCICIO ES ORIGINADO CUOTAS PARA EL SEGURO DE RETIRO ASI COMO DE LA VIVIENDA
</t>
    </r>
    <r>
      <rPr>
        <b/>
        <sz val="8"/>
        <rFont val="Century Gothic"/>
        <family val="2"/>
      </rPr>
      <t>CAUSAS DE LA SITUACIÓN:</t>
    </r>
    <r>
      <rPr>
        <sz val="8"/>
        <rFont val="Century Gothic"/>
        <family val="2"/>
      </rPr>
      <t xml:space="preserve"> NO FUE NECESARIA LA UTILIZACION DEL 100% DE LOS RECURSOS DEBIDO A QUE SE PROGRAMO UN RECURSO MAYOR A LO GASTADO
</t>
    </r>
    <r>
      <rPr>
        <b/>
        <sz val="8"/>
        <rFont val="Century Gothic"/>
        <family val="2"/>
      </rPr>
      <t>INSUMOS QUE SE DEJARON DE ADQUIRIR (CUANTIFICAR):</t>
    </r>
    <r>
      <rPr>
        <sz val="8"/>
        <rFont val="Century Gothic"/>
        <family val="2"/>
      </rPr>
      <t xml:space="preserve"> NO SE DEJARON ADQUIRIR INSUMOS
</t>
    </r>
    <r>
      <rPr>
        <b/>
        <sz val="8"/>
        <rFont val="Century Gothic"/>
        <family val="2"/>
      </rPr>
      <t>PROYECTOS, ACCIONES O PROGRAMAS PÚBLICOS QUE SE DEJARON DE REALIZAR
(CUANTIFICAR):</t>
    </r>
    <r>
      <rPr>
        <sz val="8"/>
        <rFont val="Century Gothic"/>
        <family val="2"/>
      </rPr>
      <t xml:space="preserve"> NINGUNO TODA VEZ QUE SE APLICO LA NOMINA A LOS TRABAJADORES
</t>
    </r>
    <r>
      <rPr>
        <b/>
        <sz val="8"/>
        <rFont val="Century Gothic"/>
        <family val="2"/>
      </rPr>
      <t>LOCALIZACIÓN GEOGRÁFICA DE LOS PROYECTOS, ACCIONES O PROGRAMAS PÚBLICOS:</t>
    </r>
    <r>
      <rPr>
        <sz val="8"/>
        <rFont val="Century Gothic"/>
        <family val="2"/>
      </rPr>
      <t xml:space="preserve"> LAS 16 JURISDICCIONES     SANITARIAS            
</t>
    </r>
    <r>
      <rPr>
        <b/>
        <sz val="8"/>
        <rFont val="Century Gothic"/>
        <family val="2"/>
      </rPr>
      <t>EFECTO DE LA NO REALIZACIÓN DE ACCIONES:</t>
    </r>
    <r>
      <rPr>
        <sz val="8"/>
        <rFont val="Century Gothic"/>
        <family val="2"/>
      </rPr>
      <t xml:space="preserve"> NINGUNA
</t>
    </r>
    <r>
      <rPr>
        <b/>
        <sz val="8"/>
        <rFont val="Century Gothic"/>
        <family val="2"/>
      </rPr>
      <t>POBLACIÓN IMPACTADA :</t>
    </r>
    <r>
      <rPr>
        <sz val="8"/>
        <rFont val="Century Gothic"/>
        <family val="2"/>
      </rPr>
      <t xml:space="preserve"> 9,976 TRABAJADORES DEL ORGANISMO
</t>
    </r>
    <r>
      <rPr>
        <b/>
        <sz val="8"/>
        <rFont val="Century Gothic"/>
        <family val="2"/>
      </rPr>
      <t>IMPACTO EN LOS OBJETIVOS INSTITUCIONALES:</t>
    </r>
    <r>
      <rPr>
        <sz val="8"/>
        <rFont val="Century Gothic"/>
        <family val="2"/>
      </rPr>
      <t xml:space="preserve"> NINGUNO</t>
    </r>
  </si>
  <si>
    <r>
      <t>A)</t>
    </r>
    <r>
      <rPr>
        <b/>
        <sz val="8"/>
        <rFont val="Century Gothic"/>
        <family val="2"/>
      </rPr>
      <t>SITUACIÓN:</t>
    </r>
    <r>
      <rPr>
        <sz val="8"/>
        <rFont val="Century Gothic"/>
        <family val="2"/>
      </rPr>
      <t xml:space="preserve"> EL SUBEJERCICIO ES ORIGINADO LA PAPELERIA, MATERIALES DE LIMPIEZA, PAPEL BOND Y PRENDAS DE PROTECCION Y MATERIALES COMPLEMENTARIOS
</t>
    </r>
    <r>
      <rPr>
        <b/>
        <sz val="8"/>
        <rFont val="Century Gothic"/>
        <family val="2"/>
      </rPr>
      <t>CAUSAS DE LA SITUACIÓN:</t>
    </r>
    <r>
      <rPr>
        <sz val="8"/>
        <rFont val="Century Gothic"/>
        <family val="2"/>
      </rPr>
      <t xml:space="preserve"> SE ENCUENTRA EN PROCESO DE ADJUDICACION LA ADQUISICION DE ESTOS INSUMOS.
</t>
    </r>
    <r>
      <rPr>
        <b/>
        <sz val="8"/>
        <rFont val="Century Gothic"/>
        <family val="2"/>
      </rPr>
      <t>INSUMOS QUE SE DEJARON DE ADQUIRIR (CUANTIFICAR):</t>
    </r>
    <r>
      <rPr>
        <sz val="8"/>
        <rFont val="Century Gothic"/>
        <family val="2"/>
      </rPr>
      <t xml:space="preserve"> LAPICES, PLUMAS, GOMAS, PRITT, JABON, JERGAS, PAPEL BOND, BOTAS, GUANTES, OVEROLES, LETREROS DE SEÑALIZACION ETC.
</t>
    </r>
    <r>
      <rPr>
        <b/>
        <sz val="8"/>
        <rFont val="Century Gothic"/>
        <family val="2"/>
      </rPr>
      <t>PROYECTOS, ACCIONES O PROGRAMAS PÚBLICOS QUE SE DEJARON DE REALIZAR
(CUANTIFICAR):</t>
    </r>
    <r>
      <rPr>
        <sz val="8"/>
        <rFont val="Century Gothic"/>
        <family val="2"/>
      </rPr>
      <t xml:space="preserve"> NINGUNO TODA VEZ QUE SE TIENEN EN EXISTENCIAS EN EL ALMACEN DE FRESNO
</t>
    </r>
    <r>
      <rPr>
        <b/>
        <sz val="8"/>
        <rFont val="Century Gothic"/>
        <family val="2"/>
      </rPr>
      <t>LOCALIZACIÓN GEOGRÁFICA DE LOS PROYECTOS, ACCIONES O PROGRAMAS PÚBLICOS:</t>
    </r>
    <r>
      <rPr>
        <sz val="8"/>
        <rFont val="Century Gothic"/>
        <family val="2"/>
      </rPr>
      <t xml:space="preserve"> LAS 16 JURISDICCIONES  SANITARIAS            
</t>
    </r>
    <r>
      <rPr>
        <b/>
        <sz val="8"/>
        <rFont val="Century Gothic"/>
        <family val="2"/>
      </rPr>
      <t>EFECTO DE LA NO REALIZACIÓN DE ACCIONES:</t>
    </r>
    <r>
      <rPr>
        <sz val="8"/>
        <rFont val="Century Gothic"/>
        <family val="2"/>
      </rPr>
      <t xml:space="preserve"> NINGUNA
</t>
    </r>
    <r>
      <rPr>
        <b/>
        <sz val="8"/>
        <rFont val="Century Gothic"/>
        <family val="2"/>
      </rPr>
      <t>POBLACIÓN IMPACTADA :</t>
    </r>
    <r>
      <rPr>
        <sz val="8"/>
        <rFont val="Century Gothic"/>
        <family val="2"/>
      </rPr>
      <t xml:space="preserve"> NINGUNA
</t>
    </r>
    <r>
      <rPr>
        <b/>
        <sz val="8"/>
        <rFont val="Century Gothic"/>
        <family val="2"/>
      </rPr>
      <t>IMPACTO EN LOS OBJETIVOS INSTITUCIONALES:</t>
    </r>
    <r>
      <rPr>
        <sz val="8"/>
        <rFont val="Century Gothic"/>
        <family val="2"/>
      </rPr>
      <t xml:space="preserve"> NINGUNO</t>
    </r>
  </si>
  <si>
    <r>
      <t>A)</t>
    </r>
    <r>
      <rPr>
        <b/>
        <sz val="8"/>
        <rFont val="Century Gothic"/>
        <family val="2"/>
      </rPr>
      <t>SITUACIÓN:</t>
    </r>
    <r>
      <rPr>
        <sz val="8"/>
        <rFont val="Century Gothic"/>
        <family val="2"/>
      </rPr>
      <t xml:space="preserve"> EL SUBEJERCICIO ES ORIGINADO EL PAGO DE LUZ, FOTOCOPIADO, SEGUROS, SERVICIO DE NEXTEL, HONORARIOS, ESTUDIOS E INVESTIGACIONES
</t>
    </r>
    <r>
      <rPr>
        <b/>
        <sz val="8"/>
        <rFont val="Century Gothic"/>
        <family val="2"/>
      </rPr>
      <t>CAUSAS DE LA SITUACIÓN:</t>
    </r>
    <r>
      <rPr>
        <sz val="8"/>
        <rFont val="Century Gothic"/>
        <family val="2"/>
      </rPr>
      <t xml:space="preserve"> ESTOS SERVICIOS SON PAGADOS A MES VENCIDO, ASIMISMO SE ESTA EN ESPERA DE LAS FACTURAS CORRESPONDIENTES PARA EL PAGO DE LAS PRIMAS DE SEGUROS RAZON POR LA CUAL LA DISPONIBILIDAD REFLEJADA SERA CUBIERTA DURANTE LOS MESES POSTERIORES
</t>
    </r>
    <r>
      <rPr>
        <b/>
        <sz val="8"/>
        <rFont val="Century Gothic"/>
        <family val="2"/>
      </rPr>
      <t>INSUMOS QUE SE DEJARON DE ADQUIRIR (CUANTIFICAR):</t>
    </r>
    <r>
      <rPr>
        <sz val="8"/>
        <rFont val="Century Gothic"/>
        <family val="2"/>
      </rPr>
      <t xml:space="preserve"> NINGUNO TODA VEZ QUE LOS SERVICIOS FUERON PRESTADOS.
</t>
    </r>
    <r>
      <rPr>
        <b/>
        <sz val="8"/>
        <rFont val="Century Gothic"/>
        <family val="2"/>
      </rPr>
      <t>PROYECTOS, ACCIONES O PROGRAMAS PÚBLICOS QUE SE DEJARON DE REALIZAR
(CUANTIFICAR):</t>
    </r>
    <r>
      <rPr>
        <sz val="8"/>
        <rFont val="Century Gothic"/>
        <family val="2"/>
      </rPr>
      <t xml:space="preserve"> NINGUNO YA QUE LOS SERVICIOS FUERON PROPORCIONADOS
</t>
    </r>
    <r>
      <rPr>
        <b/>
        <sz val="8"/>
        <rFont val="Century Gothic"/>
        <family val="2"/>
      </rPr>
      <t>LOCALIZACIÓN GEOGRÁFICA DE LOS PROYECTOS, ACCIONES O PROGRAMAS PÚBLICOS:</t>
    </r>
    <r>
      <rPr>
        <sz val="8"/>
        <rFont val="Century Gothic"/>
        <family val="2"/>
      </rPr>
      <t xml:space="preserve"> LAS 16 JURISDICCIONES  SANITARIAS            
</t>
    </r>
    <r>
      <rPr>
        <b/>
        <sz val="8"/>
        <rFont val="Century Gothic"/>
        <family val="2"/>
      </rPr>
      <t>EFECTO DE LA NO REALIZACIÓN DE ACCIONES:</t>
    </r>
    <r>
      <rPr>
        <sz val="8"/>
        <rFont val="Century Gothic"/>
        <family val="2"/>
      </rPr>
      <t xml:space="preserve"> NINGUNA
</t>
    </r>
    <r>
      <rPr>
        <b/>
        <sz val="8"/>
        <rFont val="Century Gothic"/>
        <family val="2"/>
      </rPr>
      <t>POBLACIÓN IMPACTADA :</t>
    </r>
    <r>
      <rPr>
        <sz val="8"/>
        <rFont val="Century Gothic"/>
        <family val="2"/>
      </rPr>
      <t xml:space="preserve"> NINGUNA
</t>
    </r>
    <r>
      <rPr>
        <b/>
        <sz val="8"/>
        <rFont val="Century Gothic"/>
        <family val="2"/>
      </rPr>
      <t>IMPACTO EN LOS OBJETIVOS INSTITUCIONALES:</t>
    </r>
    <r>
      <rPr>
        <sz val="8"/>
        <rFont val="Century Gothic"/>
        <family val="2"/>
      </rPr>
      <t xml:space="preserve"> NINGUNO</t>
    </r>
  </si>
  <si>
    <r>
      <t>A)</t>
    </r>
    <r>
      <rPr>
        <b/>
        <sz val="8"/>
        <rFont val="Century Gothic"/>
        <family val="2"/>
      </rPr>
      <t>SITUACIÓN:</t>
    </r>
    <r>
      <rPr>
        <sz val="8"/>
        <rFont val="Century Gothic"/>
        <family val="2"/>
      </rPr>
      <t xml:space="preserve"> EL SUBEJERCICIO ES ORIGINADO EN MEDICAMENTOS, MATERIALES DE CURACION Y MATERIALES DE LABORATORIO
</t>
    </r>
    <r>
      <rPr>
        <b/>
        <sz val="8"/>
        <rFont val="Century Gothic"/>
        <family val="2"/>
      </rPr>
      <t>CAUSAS DE LA SITUACIÓN:</t>
    </r>
    <r>
      <rPr>
        <sz val="8"/>
        <rFont val="Century Gothic"/>
        <family val="2"/>
      </rPr>
      <t xml:space="preserve"> SE ENCUENTRA EN PROCESO DE SEGUNADA VUENTA DE LICITACION PARA LA COMPRA DE LOS INSUMOS CORRESPONDIENTES TODA VEZ QUE EN LA PRIMERA LICITACION SE DECLARARON PARTIDAS DESIERTAS
</t>
    </r>
    <r>
      <rPr>
        <b/>
        <sz val="8"/>
        <rFont val="Century Gothic"/>
        <family val="2"/>
      </rPr>
      <t>INSUMOS QUE SE DEJARON DE ADQUIRIR (CUANTIFICAR):</t>
    </r>
    <r>
      <rPr>
        <sz val="8"/>
        <rFont val="Century Gothic"/>
        <family val="2"/>
      </rPr>
      <t xml:space="preserve"> PLACAS RADIOGRAFICAS, GUANTES,  GEL, ENTRE OTROS 
</t>
    </r>
    <r>
      <rPr>
        <b/>
        <sz val="8"/>
        <rFont val="Century Gothic"/>
        <family val="2"/>
      </rPr>
      <t>PROYECTOS, ACCIONES O PROGRAMAS PÚBLICOS QUE SE DEJARON DE REALIZAR
(CUANTIFICAR):</t>
    </r>
    <r>
      <rPr>
        <sz val="8"/>
        <rFont val="Century Gothic"/>
        <family val="2"/>
      </rPr>
      <t xml:space="preserve"> NINGUNO TODA VEZ QUE SE TIENEN EN EXISTENCIAS EN EL ALMACEN
</t>
    </r>
    <r>
      <rPr>
        <b/>
        <sz val="8"/>
        <rFont val="Century Gothic"/>
        <family val="2"/>
      </rPr>
      <t>LOCALIZACIÓN GEOGRÁFICA DE LOS PROYECTOS, ACCIONES O PROGRAMAS PÚBLICOS:</t>
    </r>
    <r>
      <rPr>
        <sz val="8"/>
        <rFont val="Century Gothic"/>
        <family val="2"/>
      </rPr>
      <t xml:space="preserve"> LAS 16 JURISDICCIONES  SANITARIAS            
</t>
    </r>
    <r>
      <rPr>
        <b/>
        <sz val="8"/>
        <rFont val="Century Gothic"/>
        <family val="2"/>
      </rPr>
      <t>EFECTO DE LA NO REALIZACIÓN DE ACCIONES:</t>
    </r>
    <r>
      <rPr>
        <sz val="8"/>
        <rFont val="Century Gothic"/>
        <family val="2"/>
      </rPr>
      <t xml:space="preserve"> NINGUNA
</t>
    </r>
    <r>
      <rPr>
        <b/>
        <sz val="8"/>
        <rFont val="Century Gothic"/>
        <family val="2"/>
      </rPr>
      <t>POBLACIÓN IMPACTADA :</t>
    </r>
    <r>
      <rPr>
        <sz val="8"/>
        <rFont val="Century Gothic"/>
        <family val="2"/>
      </rPr>
      <t xml:space="preserve"> NINGUNA
</t>
    </r>
    <r>
      <rPr>
        <b/>
        <sz val="8"/>
        <rFont val="Century Gothic"/>
        <family val="2"/>
      </rPr>
      <t>IMPACTO EN LOS OBJETIVOS INSTITUCIONALES:</t>
    </r>
    <r>
      <rPr>
        <sz val="8"/>
        <rFont val="Century Gothic"/>
        <family val="2"/>
      </rPr>
      <t xml:space="preserve"> NINGUNO</t>
    </r>
  </si>
  <si>
    <r>
      <t>A)</t>
    </r>
    <r>
      <rPr>
        <b/>
        <sz val="8"/>
        <rFont val="Century Gothic"/>
        <family val="2"/>
      </rPr>
      <t>SITUACIÓN:</t>
    </r>
    <r>
      <rPr>
        <sz val="8"/>
        <rFont val="Century Gothic"/>
        <family val="2"/>
      </rPr>
      <t xml:space="preserve"> EL SUBEJERCICIO ES ORIGINADO EN FORMATOS OFICIALES
</t>
    </r>
    <r>
      <rPr>
        <b/>
        <sz val="8"/>
        <rFont val="Century Gothic"/>
        <family val="2"/>
      </rPr>
      <t>CAUSAS DE LA SITUACIÓN:</t>
    </r>
    <r>
      <rPr>
        <sz val="8"/>
        <rFont val="Century Gothic"/>
        <family val="2"/>
      </rPr>
      <t xml:space="preserve"> SE ENCUENRA EN PROCESO DE QUE COMISA ENTREGUE SUS FACTURAS DE LOS CUESTIONARIOS Y RECETAS QUE SE SOLICITARON PARA ESTA ACTIVIDAD
</t>
    </r>
    <r>
      <rPr>
        <b/>
        <sz val="8"/>
        <rFont val="Century Gothic"/>
        <family val="2"/>
      </rPr>
      <t>INSUMOS QUE SE DEJARON DE ADQUIRIR (CUANTIFICAR):</t>
    </r>
    <r>
      <rPr>
        <sz val="8"/>
        <rFont val="Century Gothic"/>
        <family val="2"/>
      </rPr>
      <t xml:space="preserve"> CUESTIONARIOS MEDICOS, RECETAS.
</t>
    </r>
    <r>
      <rPr>
        <b/>
        <sz val="8"/>
        <rFont val="Century Gothic"/>
        <family val="2"/>
      </rPr>
      <t>PROYECTOS, ACCIONES O PROGRAMAS PÚBLICOS QUE SE DEJARON DE REALIZAR
(CUANTIFICAR):</t>
    </r>
    <r>
      <rPr>
        <sz val="8"/>
        <rFont val="Century Gothic"/>
        <family val="2"/>
      </rPr>
      <t xml:space="preserve"> NINGUNO TODA VEZ QUE SE TIENEN EN EXISTENCIAS EN EL ALMACEN
</t>
    </r>
    <r>
      <rPr>
        <b/>
        <sz val="8"/>
        <rFont val="Century Gothic"/>
        <family val="2"/>
      </rPr>
      <t>LOCALIZACIÓN GEOGRÁFICA DE LOS PROYECTOS, ACCIONES O PROGRAMAS PÚBLICOS:</t>
    </r>
    <r>
      <rPr>
        <sz val="8"/>
        <rFont val="Century Gothic"/>
        <family val="2"/>
      </rPr>
      <t xml:space="preserve"> LAS 16 JURISDICCIONES  SANITARIAS            
</t>
    </r>
    <r>
      <rPr>
        <b/>
        <sz val="8"/>
        <rFont val="Century Gothic"/>
        <family val="2"/>
      </rPr>
      <t>EFECTO DE LA NO REALIZACIÓN DE ACCIONES:</t>
    </r>
    <r>
      <rPr>
        <sz val="8"/>
        <rFont val="Century Gothic"/>
        <family val="2"/>
      </rPr>
      <t xml:space="preserve"> NINGUNA
</t>
    </r>
    <r>
      <rPr>
        <b/>
        <sz val="8"/>
        <rFont val="Century Gothic"/>
        <family val="2"/>
      </rPr>
      <t>POBLACIÓN IMPACTADA :</t>
    </r>
    <r>
      <rPr>
        <sz val="8"/>
        <rFont val="Century Gothic"/>
        <family val="2"/>
      </rPr>
      <t xml:space="preserve"> NINGUNA
</t>
    </r>
    <r>
      <rPr>
        <b/>
        <sz val="8"/>
        <rFont val="Century Gothic"/>
        <family val="2"/>
      </rPr>
      <t>IMPACTO EN LOS OBJETIVOS INSTITUCIONALES:</t>
    </r>
    <r>
      <rPr>
        <sz val="8"/>
        <rFont val="Century Gothic"/>
        <family val="2"/>
      </rPr>
      <t xml:space="preserve"> NINGUNO</t>
    </r>
  </si>
  <si>
    <r>
      <t>A)</t>
    </r>
    <r>
      <rPr>
        <b/>
        <sz val="8"/>
        <rFont val="Century Gothic"/>
        <family val="2"/>
      </rPr>
      <t>SITUACIÓN:</t>
    </r>
    <r>
      <rPr>
        <sz val="8"/>
        <rFont val="Century Gothic"/>
        <family val="2"/>
      </rPr>
      <t xml:space="preserve"> EL SUBEJERCICIO ES ORIGINADO EN EL GUARDIAS, CUOTAS PARA LA VIVIENDA, PARA EL SEGURO DE RETIRO, ESTIMULOS AL PERSONAL. 
</t>
    </r>
    <r>
      <rPr>
        <b/>
        <sz val="8"/>
        <rFont val="Century Gothic"/>
        <family val="2"/>
      </rPr>
      <t>CAUSAS DE LA SITUACIÓN:</t>
    </r>
    <r>
      <rPr>
        <sz val="8"/>
        <rFont val="Century Gothic"/>
        <family val="2"/>
      </rPr>
      <t xml:space="preserve"> SE ESTA RACIONALIZANDO EL GASTO EN EL PAGO DE HORAS EXTRAS; POR OTRA PARTE SE PROGRAMO UNA CANTIDAD MAYOS A LA PROGRAMADA EN LA PARTIDA DEL PAGO DE LAUDOS
</t>
    </r>
    <r>
      <rPr>
        <b/>
        <sz val="8"/>
        <rFont val="Century Gothic"/>
        <family val="2"/>
      </rPr>
      <t>INSUMOS QUE SE DEJARON DE ADQUIRIR (CUANTIFICAR):</t>
    </r>
    <r>
      <rPr>
        <sz val="8"/>
        <rFont val="Century Gothic"/>
        <family val="2"/>
      </rPr>
      <t xml:space="preserve"> NINGUNO
</t>
    </r>
    <r>
      <rPr>
        <b/>
        <sz val="8"/>
        <rFont val="Century Gothic"/>
        <family val="2"/>
      </rPr>
      <t>PROYECTOS, ACCIONES O PROGRAMAS PÚBLICOS QUE SE DEJARON DE REALIZAR
(CUANTIFICAR):</t>
    </r>
    <r>
      <rPr>
        <sz val="8"/>
        <rFont val="Century Gothic"/>
        <family val="2"/>
      </rPr>
      <t xml:space="preserve"> NINGUNO 
</t>
    </r>
    <r>
      <rPr>
        <b/>
        <sz val="8"/>
        <rFont val="Century Gothic"/>
        <family val="2"/>
      </rPr>
      <t>LOCALIZACIÓN GEOGRÁFICA DE LOS PROYECTOS, ACCIONES O PROGRAMAS PÚBLICOS:</t>
    </r>
    <r>
      <rPr>
        <sz val="8"/>
        <rFont val="Century Gothic"/>
        <family val="2"/>
      </rPr>
      <t xml:space="preserve"> LAS 16 JURISDICCIONES  SANITARIAS            
</t>
    </r>
    <r>
      <rPr>
        <b/>
        <sz val="8"/>
        <rFont val="Century Gothic"/>
        <family val="2"/>
      </rPr>
      <t>EFECTO DE LA NO REALIZACIÓN DE ACCIONES:</t>
    </r>
    <r>
      <rPr>
        <sz val="8"/>
        <rFont val="Century Gothic"/>
        <family val="2"/>
      </rPr>
      <t xml:space="preserve"> NINGUNA
</t>
    </r>
    <r>
      <rPr>
        <b/>
        <sz val="8"/>
        <rFont val="Century Gothic"/>
        <family val="2"/>
      </rPr>
      <t>POBLACIÓN IMPACTADA :</t>
    </r>
    <r>
      <rPr>
        <sz val="8"/>
        <rFont val="Century Gothic"/>
        <family val="2"/>
      </rPr>
      <t xml:space="preserve"> 9,976 TRABAJADORES DEL ORGANISMO
</t>
    </r>
    <r>
      <rPr>
        <b/>
        <sz val="8"/>
        <rFont val="Century Gothic"/>
        <family val="2"/>
      </rPr>
      <t>IMPACTO EN LOS OBJETIVOS INSTITUCIONALES:</t>
    </r>
    <r>
      <rPr>
        <sz val="8"/>
        <rFont val="Century Gothic"/>
        <family val="2"/>
      </rPr>
      <t xml:space="preserve"> NINGUNO</t>
    </r>
  </si>
</sst>
</file>

<file path=xl/styles.xml><?xml version="1.0" encoding="utf-8"?>
<styleSheet xmlns="http://schemas.openxmlformats.org/spreadsheetml/2006/main">
  <numFmts count="4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_);_(* \(#,##0.0\);_(* &quot;-&quot;?_);_(@_)"/>
    <numFmt numFmtId="165" formatCode="&quot;Sí&quot;;&quot;Sí&quot;;&quot;No&quot;"/>
    <numFmt numFmtId="166" formatCode="&quot;Verdadero&quot;;&quot;Verdadero&quot;;&quot;Falso&quot;"/>
    <numFmt numFmtId="167" formatCode="&quot;Activado&quot;;&quot;Activado&quot;;&quot;Desactivado&quot;"/>
    <numFmt numFmtId="168" formatCode="[$€-2]\ #,##0.00_);[Red]\([$€-2]\ #,##0.00\)"/>
    <numFmt numFmtId="169" formatCode="0.0"/>
    <numFmt numFmtId="170" formatCode="_-* #,##0.0_-;\-* #,##0.0_-;_-* &quot;-&quot;??_-;_-@_-"/>
    <numFmt numFmtId="171" formatCode="_-* #,##0_-;\-* #,##0_-;_-* &quot;-&quot;??_-;_-@_-"/>
    <numFmt numFmtId="172" formatCode="#,##0.0;[Red]\(#,##0.0\)"/>
    <numFmt numFmtId="173" formatCode="#,##0\ &quot;€&quot;;\-#,##0\ &quot;€&quot;"/>
    <numFmt numFmtId="174" formatCode="#,##0\ &quot;€&quot;;[Red]\-#,##0\ &quot;€&quot;"/>
    <numFmt numFmtId="175" formatCode="#,##0.00\ &quot;€&quot;;\-#,##0.00\ &quot;€&quot;"/>
    <numFmt numFmtId="176" formatCode="#,##0.00\ &quot;€&quot;;[Red]\-#,##0.00\ &quot;€&quot;"/>
    <numFmt numFmtId="177" formatCode="_-* #,##0\ &quot;€&quot;_-;\-* #,##0\ &quot;€&quot;_-;_-* &quot;-&quot;\ &quot;€&quot;_-;_-@_-"/>
    <numFmt numFmtId="178" formatCode="_-* #,##0\ _€_-;\-* #,##0\ _€_-;_-* &quot;-&quot;\ _€_-;_-@_-"/>
    <numFmt numFmtId="179" formatCode="_-* #,##0.00\ &quot;€&quot;_-;\-* #,##0.00\ &quot;€&quot;_-;_-* &quot;-&quot;??\ &quot;€&quot;_-;_-@_-"/>
    <numFmt numFmtId="180" formatCode="_-* #,##0.00\ _€_-;\-* #,##0.00\ _€_-;_-* &quot;-&quot;??\ _€_-;_-@_-"/>
    <numFmt numFmtId="181" formatCode="00"/>
    <numFmt numFmtId="182" formatCode="#,##0\ &quot;pta&quot;;\-#,##0\ &quot;pta&quot;"/>
    <numFmt numFmtId="183" formatCode="#,##0\ &quot;pta&quot;;[Red]\-#,##0\ &quot;pta&quot;"/>
    <numFmt numFmtId="184" formatCode="#,##0.00\ &quot;pta&quot;;\-#,##0.00\ &quot;pta&quot;"/>
    <numFmt numFmtId="185" formatCode="#,##0.00\ &quot;pta&quot;;[Red]\-#,##0.00\ &quot;pta&quot;"/>
    <numFmt numFmtId="186" formatCode="_-* #,##0\ &quot;pta&quot;_-;\-* #,##0\ &quot;pta&quot;_-;_-* &quot;-&quot;\ &quot;pta&quot;_-;_-@_-"/>
    <numFmt numFmtId="187" formatCode="_-* #,##0\ _p_t_a_-;\-* #,##0\ _p_t_a_-;_-* &quot;-&quot;\ _p_t_a_-;_-@_-"/>
    <numFmt numFmtId="188" formatCode="_-* #,##0.00\ &quot;pta&quot;_-;\-* #,##0.00\ &quot;pta&quot;_-;_-* &quot;-&quot;??\ &quot;pta&quot;_-;_-@_-"/>
    <numFmt numFmtId="189" formatCode="_-* #,##0.00\ _p_t_a_-;\-* #,##0.00\ _p_t_a_-;_-* &quot;-&quot;??\ _p_t_a_-;_-@_-"/>
    <numFmt numFmtId="190" formatCode="#,##0.0"/>
    <numFmt numFmtId="191" formatCode="_(* #,##0.00_);_(* \(#,##0.00\);_(* &quot;-&quot;??_);_(@_)"/>
    <numFmt numFmtId="192" formatCode="_(* #,##0_);_(* \(#,##0\);_(* &quot;-&quot;??_);_(@_)"/>
    <numFmt numFmtId="193" formatCode="0000"/>
    <numFmt numFmtId="194" formatCode="0_);\(0\)"/>
    <numFmt numFmtId="195" formatCode="#,##0.000"/>
    <numFmt numFmtId="196" formatCode="#,##0.00_ ;[Red]\-#,##0.00\ "/>
    <numFmt numFmtId="197" formatCode="0.00_ ;[Red]\-0.00\ "/>
    <numFmt numFmtId="198" formatCode="_-* #,##0.000_-;\-* #,##0.000_-;_-* &quot;-&quot;??_-;_-@_-"/>
    <numFmt numFmtId="199" formatCode="0.000"/>
    <numFmt numFmtId="200" formatCode="0.0_ ;[Red]\-0.0\ "/>
    <numFmt numFmtId="201" formatCode="#,##0_ ;[Red]\-#,##0\ "/>
    <numFmt numFmtId="202" formatCode="0.0%"/>
    <numFmt numFmtId="203" formatCode="\(0\)"/>
    <numFmt numFmtId="204" formatCode="[$-80A]dddd\,\ dd&quot; de &quot;mmmm&quot; de &quot;yyyy"/>
  </numFmts>
  <fonts count="65">
    <font>
      <sz val="10"/>
      <name val="Arial"/>
      <family val="0"/>
    </font>
    <font>
      <sz val="10"/>
      <name val="Century Gothic"/>
      <family val="2"/>
    </font>
    <font>
      <sz val="9"/>
      <name val="Century Gothic"/>
      <family val="2"/>
    </font>
    <font>
      <b/>
      <sz val="9"/>
      <name val="Century Gothic"/>
      <family val="2"/>
    </font>
    <font>
      <b/>
      <sz val="7"/>
      <name val="Century Gothic"/>
      <family val="2"/>
    </font>
    <font>
      <b/>
      <sz val="10"/>
      <name val="Arial"/>
      <family val="2"/>
    </font>
    <font>
      <b/>
      <sz val="8"/>
      <name val="Century Gothic"/>
      <family val="2"/>
    </font>
    <font>
      <b/>
      <sz val="6"/>
      <name val="Century Gothic"/>
      <family val="2"/>
    </font>
    <font>
      <b/>
      <sz val="10"/>
      <name val="Century Gothic"/>
      <family val="2"/>
    </font>
    <font>
      <sz val="8"/>
      <name val="Century Gothic"/>
      <family val="2"/>
    </font>
    <font>
      <b/>
      <sz val="12"/>
      <name val="Palatino Linotype"/>
      <family val="1"/>
    </font>
    <font>
      <u val="single"/>
      <sz val="10"/>
      <color indexed="12"/>
      <name val="Arial"/>
      <family val="2"/>
    </font>
    <font>
      <u val="single"/>
      <sz val="10"/>
      <color indexed="36"/>
      <name val="Arial"/>
      <family val="2"/>
    </font>
    <font>
      <b/>
      <sz val="11"/>
      <name val="Palatino Linotype"/>
      <family val="1"/>
    </font>
    <font>
      <sz val="11"/>
      <name val="Century Gothic"/>
      <family val="2"/>
    </font>
    <font>
      <b/>
      <sz val="10"/>
      <name val="Palatino Linotype"/>
      <family val="1"/>
    </font>
    <font>
      <sz val="8"/>
      <name val="Arial"/>
      <family val="2"/>
    </font>
    <font>
      <b/>
      <sz val="13.5"/>
      <name val="Century Gothic"/>
      <family val="2"/>
    </font>
    <font>
      <b/>
      <sz val="13"/>
      <name val="Century Gothic"/>
      <family val="2"/>
    </font>
    <font>
      <sz val="9"/>
      <name val="Arial"/>
      <family val="2"/>
    </font>
    <font>
      <b/>
      <sz val="12"/>
      <name val="Century Gothic"/>
      <family val="2"/>
    </font>
    <font>
      <b/>
      <vertAlign val="superscript"/>
      <sz val="9"/>
      <name val="Century Gothic"/>
      <family val="2"/>
    </font>
    <font>
      <b/>
      <sz val="8.5"/>
      <name val="Century Gothic"/>
      <family val="2"/>
    </font>
    <font>
      <b/>
      <vertAlign val="superscript"/>
      <sz val="8"/>
      <name val="Century Gothic"/>
      <family val="2"/>
    </font>
    <font>
      <b/>
      <sz val="8"/>
      <name val="Arial"/>
      <family val="2"/>
    </font>
    <font>
      <b/>
      <sz val="8"/>
      <color indexed="10"/>
      <name val="Century Gothic"/>
      <family val="2"/>
    </font>
    <font>
      <sz val="13"/>
      <name val="Century Gothic"/>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23"/>
      <color indexed="8"/>
      <name val="Century Gothic"/>
      <family val="2"/>
    </font>
    <font>
      <sz val="72"/>
      <color indexed="8"/>
      <name val="Calibri"/>
      <family val="2"/>
    </font>
    <font>
      <sz val="96"/>
      <color indexed="8"/>
      <name val="Calibri"/>
      <family val="2"/>
    </font>
    <font>
      <sz val="1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75A729"/>
        <bgColor indexed="64"/>
      </patternFill>
    </fill>
    <fill>
      <patternFill patternType="solid">
        <fgColor rgb="FFC2D69B"/>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style="thin"/>
    </border>
    <border>
      <left>
        <color indexed="63"/>
      </left>
      <right style="thin"/>
      <top>
        <color indexed="63"/>
      </top>
      <bottom style="thin"/>
    </border>
    <border>
      <left style="thin"/>
      <right style="thin"/>
      <top style="thin"/>
      <bottom style="thin"/>
    </border>
    <border>
      <left>
        <color indexed="63"/>
      </left>
      <right style="thin"/>
      <top>
        <color indexed="63"/>
      </top>
      <bottom>
        <color indexed="63"/>
      </bottom>
    </border>
    <border>
      <left style="thin"/>
      <right style="thin"/>
      <top style="thin"/>
      <bottom>
        <color indexed="63"/>
      </bottom>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color indexed="8"/>
      </left>
      <right style="thin">
        <color indexed="8"/>
      </right>
      <top>
        <color indexed="63"/>
      </top>
      <bottom style="thin">
        <color indexed="8"/>
      </bottom>
    </border>
    <border>
      <left style="thin"/>
      <right>
        <color indexed="63"/>
      </right>
      <top>
        <color indexed="63"/>
      </top>
      <bottom style="thin"/>
    </border>
    <border>
      <left style="thin">
        <color indexed="8"/>
      </left>
      <right style="thin">
        <color indexed="8"/>
      </right>
      <top style="thin"/>
      <bottom>
        <color indexed="63"/>
      </bottom>
    </border>
    <border>
      <left style="thin">
        <color indexed="8"/>
      </left>
      <right style="thin">
        <color indexed="8"/>
      </right>
      <top>
        <color indexed="63"/>
      </top>
      <bottom>
        <color indexed="63"/>
      </bottom>
    </border>
    <border>
      <left style="thin">
        <color indexed="60"/>
      </left>
      <right style="thin">
        <color indexed="60"/>
      </right>
      <top style="thin"/>
      <bottom>
        <color indexed="63"/>
      </bottom>
    </border>
    <border>
      <left style="thin">
        <color indexed="60"/>
      </left>
      <right>
        <color indexed="63"/>
      </right>
      <top style="thin">
        <color indexed="60"/>
      </top>
      <bottom>
        <color indexed="63"/>
      </bottom>
    </border>
    <border>
      <left>
        <color indexed="63"/>
      </left>
      <right style="thin">
        <color indexed="60"/>
      </right>
      <top style="thin">
        <color indexed="60"/>
      </top>
      <bottom>
        <color indexed="63"/>
      </bottom>
    </border>
    <border>
      <left style="thin">
        <color indexed="60"/>
      </left>
      <right style="thin">
        <color indexed="60"/>
      </right>
      <top>
        <color indexed="63"/>
      </top>
      <bottom style="thin">
        <color indexed="60"/>
      </bottom>
    </border>
    <border>
      <left style="thin">
        <color indexed="60"/>
      </left>
      <right>
        <color indexed="63"/>
      </right>
      <top>
        <color indexed="63"/>
      </top>
      <bottom style="thin">
        <color indexed="60"/>
      </bottom>
    </border>
    <border>
      <left>
        <color indexed="63"/>
      </left>
      <right style="thin">
        <color indexed="60"/>
      </right>
      <top>
        <color indexed="63"/>
      </top>
      <bottom style="thin">
        <color indexed="60"/>
      </bottom>
    </border>
    <border>
      <left style="thin">
        <color indexed="60"/>
      </left>
      <right style="thin">
        <color indexed="60"/>
      </right>
      <top style="thin">
        <color indexed="60"/>
      </top>
      <bottom>
        <color indexed="63"/>
      </bottom>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50" fillId="20" borderId="0" applyNumberFormat="0" applyBorder="0" applyAlignment="0" applyProtection="0"/>
    <xf numFmtId="0" fontId="51" fillId="21" borderId="1" applyNumberFormat="0" applyAlignment="0" applyProtection="0"/>
    <xf numFmtId="0" fontId="52" fillId="22" borderId="2" applyNumberFormat="0" applyAlignment="0" applyProtection="0"/>
    <xf numFmtId="0" fontId="53" fillId="0" borderId="3" applyNumberFormat="0" applyFill="0" applyAlignment="0" applyProtection="0"/>
    <xf numFmtId="0" fontId="54" fillId="0" borderId="0" applyNumberFormat="0" applyFill="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49" fillId="26" borderId="0" applyNumberFormat="0" applyBorder="0" applyAlignment="0" applyProtection="0"/>
    <xf numFmtId="0" fontId="49" fillId="27" borderId="0" applyNumberFormat="0" applyBorder="0" applyAlignment="0" applyProtection="0"/>
    <xf numFmtId="0" fontId="49" fillId="28" borderId="0" applyNumberFormat="0" applyBorder="0" applyAlignment="0" applyProtection="0"/>
    <xf numFmtId="0" fontId="55" fillId="29" borderId="1" applyNumberFormat="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5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48" fillId="0" borderId="0">
      <alignment/>
      <protection/>
    </xf>
    <xf numFmtId="0" fontId="0" fillId="0" borderId="0">
      <alignment/>
      <protection/>
    </xf>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0" fontId="58" fillId="21" borderId="5" applyNumberFormat="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6" applyNumberFormat="0" applyFill="0" applyAlignment="0" applyProtection="0"/>
    <xf numFmtId="0" fontId="63" fillId="0" borderId="7" applyNumberFormat="0" applyFill="0" applyAlignment="0" applyProtection="0"/>
    <xf numFmtId="0" fontId="54" fillId="0" borderId="8" applyNumberFormat="0" applyFill="0" applyAlignment="0" applyProtection="0"/>
    <xf numFmtId="0" fontId="64" fillId="0" borderId="9" applyNumberFormat="0" applyFill="0" applyAlignment="0" applyProtection="0"/>
  </cellStyleXfs>
  <cellXfs count="371">
    <xf numFmtId="0" fontId="0" fillId="0" borderId="0" xfId="0" applyAlignment="1">
      <alignment/>
    </xf>
    <xf numFmtId="0" fontId="1" fillId="0" borderId="0" xfId="0" applyFont="1" applyAlignment="1">
      <alignment/>
    </xf>
    <xf numFmtId="0" fontId="2" fillId="0" borderId="10" xfId="0" applyFont="1" applyBorder="1" applyAlignment="1">
      <alignment/>
    </xf>
    <xf numFmtId="0" fontId="2" fillId="0" borderId="11" xfId="0" applyFont="1" applyBorder="1" applyAlignment="1">
      <alignment/>
    </xf>
    <xf numFmtId="0" fontId="3" fillId="0" borderId="12" xfId="0" applyFont="1" applyBorder="1" applyAlignment="1">
      <alignment vertical="center"/>
    </xf>
    <xf numFmtId="0" fontId="2" fillId="0" borderId="13" xfId="0" applyFont="1" applyBorder="1" applyAlignment="1">
      <alignment/>
    </xf>
    <xf numFmtId="0" fontId="2" fillId="0" borderId="14" xfId="0" applyFont="1" applyBorder="1" applyAlignment="1">
      <alignment/>
    </xf>
    <xf numFmtId="0" fontId="2" fillId="0" borderId="15" xfId="0" applyFont="1" applyBorder="1" applyAlignment="1">
      <alignment/>
    </xf>
    <xf numFmtId="0" fontId="4" fillId="0" borderId="0" xfId="0" applyFont="1" applyAlignment="1">
      <alignment horizontal="justify"/>
    </xf>
    <xf numFmtId="0" fontId="4" fillId="0" borderId="0" xfId="0" applyFont="1" applyAlignment="1">
      <alignment/>
    </xf>
    <xf numFmtId="171" fontId="2" fillId="0" borderId="13" xfId="48" applyNumberFormat="1" applyFont="1" applyBorder="1" applyAlignment="1">
      <alignment/>
    </xf>
    <xf numFmtId="43" fontId="2" fillId="0" borderId="13" xfId="48" applyFont="1" applyBorder="1" applyAlignment="1">
      <alignment/>
    </xf>
    <xf numFmtId="170" fontId="2" fillId="0" borderId="13" xfId="48" applyNumberFormat="1" applyFont="1" applyBorder="1" applyAlignment="1">
      <alignment/>
    </xf>
    <xf numFmtId="0" fontId="2" fillId="0" borderId="16" xfId="0" applyFont="1" applyBorder="1" applyAlignment="1">
      <alignment/>
    </xf>
    <xf numFmtId="171" fontId="2" fillId="0" borderId="16" xfId="48" applyNumberFormat="1" applyFont="1" applyBorder="1" applyAlignment="1">
      <alignment/>
    </xf>
    <xf numFmtId="43" fontId="2" fillId="0" borderId="16" xfId="48" applyFont="1" applyBorder="1" applyAlignment="1">
      <alignment/>
    </xf>
    <xf numFmtId="170" fontId="2" fillId="0" borderId="16" xfId="48" applyNumberFormat="1" applyFont="1" applyBorder="1" applyAlignment="1">
      <alignment/>
    </xf>
    <xf numFmtId="0" fontId="3" fillId="0" borderId="13" xfId="0" applyFont="1" applyBorder="1" applyAlignment="1" quotePrefix="1">
      <alignment horizontal="center"/>
    </xf>
    <xf numFmtId="0" fontId="8" fillId="0" borderId="13" xfId="0" applyFont="1" applyBorder="1" applyAlignment="1">
      <alignment horizontal="center"/>
    </xf>
    <xf numFmtId="0" fontId="6" fillId="0" borderId="13" xfId="0" applyFont="1" applyBorder="1" applyAlignment="1">
      <alignment horizontal="center"/>
    </xf>
    <xf numFmtId="0" fontId="9" fillId="0" borderId="13" xfId="0" applyFont="1" applyBorder="1" applyAlignment="1">
      <alignment/>
    </xf>
    <xf numFmtId="0" fontId="6" fillId="0" borderId="16" xfId="0" applyFont="1" applyBorder="1" applyAlignment="1">
      <alignment horizontal="center"/>
    </xf>
    <xf numFmtId="0" fontId="9" fillId="0" borderId="16" xfId="0" applyFont="1" applyBorder="1" applyAlignment="1">
      <alignment/>
    </xf>
    <xf numFmtId="0" fontId="9" fillId="0" borderId="17" xfId="0" applyFont="1" applyBorder="1" applyAlignment="1">
      <alignment/>
    </xf>
    <xf numFmtId="2" fontId="9" fillId="0" borderId="13" xfId="0" applyNumberFormat="1" applyFont="1" applyBorder="1" applyAlignment="1">
      <alignment/>
    </xf>
    <xf numFmtId="0" fontId="10" fillId="0" borderId="0" xfId="0" applyFont="1" applyAlignment="1">
      <alignment horizontal="right"/>
    </xf>
    <xf numFmtId="0" fontId="3" fillId="0" borderId="10" xfId="0" applyFont="1" applyBorder="1" applyAlignment="1">
      <alignment vertical="center"/>
    </xf>
    <xf numFmtId="0" fontId="9" fillId="0" borderId="18" xfId="0" applyFont="1" applyBorder="1" applyAlignment="1">
      <alignment/>
    </xf>
    <xf numFmtId="0" fontId="9" fillId="0" borderId="11" xfId="0" applyFont="1" applyBorder="1" applyAlignment="1">
      <alignment/>
    </xf>
    <xf numFmtId="43" fontId="2" fillId="0" borderId="13" xfId="0" applyNumberFormat="1" applyFont="1" applyBorder="1" applyAlignment="1">
      <alignment/>
    </xf>
    <xf numFmtId="0" fontId="13" fillId="0" borderId="0" xfId="0" applyFont="1" applyAlignment="1">
      <alignment horizontal="right"/>
    </xf>
    <xf numFmtId="0" fontId="14" fillId="0" borderId="0" xfId="0" applyFont="1" applyAlignment="1">
      <alignment/>
    </xf>
    <xf numFmtId="0" fontId="15" fillId="0" borderId="0" xfId="0" applyFont="1" applyAlignment="1">
      <alignment horizontal="right"/>
    </xf>
    <xf numFmtId="0" fontId="9" fillId="0" borderId="0" xfId="0" applyFont="1" applyAlignment="1">
      <alignment/>
    </xf>
    <xf numFmtId="0" fontId="6" fillId="0" borderId="18" xfId="0" applyFont="1" applyBorder="1" applyAlignment="1">
      <alignment horizontal="center"/>
    </xf>
    <xf numFmtId="0" fontId="6" fillId="0" borderId="10" xfId="0" applyFont="1" applyBorder="1" applyAlignment="1">
      <alignment horizontal="center"/>
    </xf>
    <xf numFmtId="2" fontId="9" fillId="0" borderId="10" xfId="0" applyNumberFormat="1" applyFont="1" applyBorder="1" applyAlignment="1">
      <alignment/>
    </xf>
    <xf numFmtId="0" fontId="9" fillId="0" borderId="10" xfId="0" applyFont="1" applyBorder="1" applyAlignment="1">
      <alignment/>
    </xf>
    <xf numFmtId="0" fontId="6" fillId="0" borderId="13" xfId="0" applyFont="1" applyBorder="1" applyAlignment="1" quotePrefix="1">
      <alignment horizontal="center"/>
    </xf>
    <xf numFmtId="0" fontId="6" fillId="0" borderId="19" xfId="0" applyFont="1" applyBorder="1" applyAlignment="1" quotePrefix="1">
      <alignment horizontal="center"/>
    </xf>
    <xf numFmtId="0" fontId="6" fillId="0" borderId="18" xfId="0" applyFont="1" applyBorder="1" applyAlignment="1" quotePrefix="1">
      <alignment horizontal="center"/>
    </xf>
    <xf numFmtId="0" fontId="6" fillId="0" borderId="16" xfId="0" applyFont="1" applyBorder="1" applyAlignment="1" quotePrefix="1">
      <alignment horizontal="center"/>
    </xf>
    <xf numFmtId="0" fontId="1" fillId="0" borderId="0" xfId="0" applyFont="1" applyFill="1" applyAlignment="1">
      <alignment/>
    </xf>
    <xf numFmtId="0" fontId="8" fillId="0" borderId="0" xfId="0" applyFont="1" applyAlignment="1">
      <alignment/>
    </xf>
    <xf numFmtId="0" fontId="1" fillId="0" borderId="13" xfId="0" applyFont="1" applyBorder="1" applyAlignment="1">
      <alignment/>
    </xf>
    <xf numFmtId="0" fontId="1" fillId="0" borderId="16" xfId="0" applyFont="1" applyBorder="1" applyAlignment="1">
      <alignment/>
    </xf>
    <xf numFmtId="0" fontId="9" fillId="0" borderId="0" xfId="0" applyFont="1" applyAlignment="1" quotePrefix="1">
      <alignment/>
    </xf>
    <xf numFmtId="0" fontId="2" fillId="0" borderId="19" xfId="0" applyFont="1" applyBorder="1" applyAlignment="1">
      <alignment/>
    </xf>
    <xf numFmtId="0" fontId="3" fillId="0" borderId="11" xfId="0" applyFont="1" applyBorder="1" applyAlignment="1">
      <alignment vertical="center"/>
    </xf>
    <xf numFmtId="0" fontId="6" fillId="0" borderId="0" xfId="0" applyFont="1" applyAlignment="1">
      <alignment/>
    </xf>
    <xf numFmtId="0" fontId="6" fillId="0" borderId="13" xfId="0" applyFont="1" applyBorder="1" applyAlignment="1">
      <alignment horizontal="center" vertical="top"/>
    </xf>
    <xf numFmtId="0" fontId="6" fillId="0" borderId="18" xfId="0" applyFont="1" applyBorder="1" applyAlignment="1">
      <alignment wrapText="1"/>
    </xf>
    <xf numFmtId="0" fontId="6" fillId="0" borderId="20" xfId="0" applyFont="1" applyBorder="1" applyAlignment="1">
      <alignment horizontal="center"/>
    </xf>
    <xf numFmtId="0" fontId="9" fillId="0" borderId="20" xfId="0" applyFont="1" applyBorder="1" applyAlignment="1">
      <alignment/>
    </xf>
    <xf numFmtId="0" fontId="8" fillId="0" borderId="20" xfId="0" applyFont="1" applyBorder="1" applyAlignment="1">
      <alignment horizontal="center"/>
    </xf>
    <xf numFmtId="0" fontId="1" fillId="0" borderId="0" xfId="58" applyFont="1" applyAlignment="1">
      <alignment wrapText="1"/>
      <protection/>
    </xf>
    <xf numFmtId="0" fontId="1" fillId="0" borderId="0" xfId="58" applyFont="1">
      <alignment/>
      <protection/>
    </xf>
    <xf numFmtId="0" fontId="1" fillId="0" borderId="0" xfId="59" applyFont="1" applyAlignment="1">
      <alignment wrapText="1"/>
      <protection/>
    </xf>
    <xf numFmtId="0" fontId="1" fillId="0" borderId="0" xfId="59" applyFont="1">
      <alignment/>
      <protection/>
    </xf>
    <xf numFmtId="0" fontId="1" fillId="0" borderId="14" xfId="59" applyFont="1" applyBorder="1">
      <alignment/>
      <protection/>
    </xf>
    <xf numFmtId="0" fontId="1" fillId="0" borderId="15" xfId="59" applyFont="1" applyBorder="1">
      <alignment/>
      <protection/>
    </xf>
    <xf numFmtId="0" fontId="1" fillId="0" borderId="10" xfId="59" applyFont="1" applyBorder="1">
      <alignment/>
      <protection/>
    </xf>
    <xf numFmtId="0" fontId="1" fillId="0" borderId="11" xfId="59" applyFont="1" applyBorder="1">
      <alignment/>
      <protection/>
    </xf>
    <xf numFmtId="0" fontId="8" fillId="0" borderId="18" xfId="58" applyFont="1" applyBorder="1" applyAlignment="1">
      <alignment wrapText="1"/>
      <protection/>
    </xf>
    <xf numFmtId="0" fontId="1" fillId="0" borderId="18" xfId="58" applyFont="1" applyBorder="1">
      <alignment/>
      <protection/>
    </xf>
    <xf numFmtId="0" fontId="3" fillId="0" borderId="0" xfId="58" applyFont="1" applyAlignment="1">
      <alignment horizontal="center" vertical="center" wrapText="1"/>
      <protection/>
    </xf>
    <xf numFmtId="2" fontId="6" fillId="0" borderId="16" xfId="0" applyNumberFormat="1" applyFont="1" applyBorder="1" applyAlignment="1" quotePrefix="1">
      <alignment horizontal="center"/>
    </xf>
    <xf numFmtId="0" fontId="1" fillId="0" borderId="21" xfId="0" applyFont="1" applyBorder="1" applyAlignment="1">
      <alignment/>
    </xf>
    <xf numFmtId="0" fontId="1" fillId="0" borderId="0" xfId="54" applyFont="1">
      <alignment/>
      <protection/>
    </xf>
    <xf numFmtId="0" fontId="2" fillId="0" borderId="0" xfId="54" applyFont="1">
      <alignment/>
      <protection/>
    </xf>
    <xf numFmtId="0" fontId="14" fillId="0" borderId="0" xfId="54" applyFont="1">
      <alignment/>
      <protection/>
    </xf>
    <xf numFmtId="0" fontId="2" fillId="0" borderId="0" xfId="54" applyFont="1" applyBorder="1" applyAlignment="1" quotePrefix="1">
      <alignment horizontal="justify" vertical="center"/>
      <protection/>
    </xf>
    <xf numFmtId="0" fontId="2" fillId="0" borderId="0" xfId="54" applyFont="1" applyBorder="1" applyAlignment="1" quotePrefix="1">
      <alignment vertical="center"/>
      <protection/>
    </xf>
    <xf numFmtId="0" fontId="2" fillId="0" borderId="18" xfId="54" applyFont="1" applyBorder="1" applyAlignment="1" quotePrefix="1">
      <alignment vertical="center"/>
      <protection/>
    </xf>
    <xf numFmtId="0" fontId="1" fillId="0" borderId="0" xfId="54" applyFont="1" applyAlignment="1">
      <alignment/>
      <protection/>
    </xf>
    <xf numFmtId="0" fontId="3" fillId="0" borderId="10" xfId="54" applyFont="1" applyBorder="1" applyAlignment="1">
      <alignment horizontal="center" vertical="center" wrapText="1"/>
      <protection/>
    </xf>
    <xf numFmtId="0" fontId="4" fillId="0" borderId="0" xfId="54" applyFont="1" applyAlignment="1">
      <alignment horizontal="justify"/>
      <protection/>
    </xf>
    <xf numFmtId="0" fontId="2" fillId="0" borderId="10" xfId="54" applyFont="1" applyBorder="1">
      <alignment/>
      <protection/>
    </xf>
    <xf numFmtId="0" fontId="15" fillId="0" borderId="0" xfId="54" applyFont="1" applyAlignment="1">
      <alignment horizontal="right"/>
      <protection/>
    </xf>
    <xf numFmtId="0" fontId="10" fillId="0" borderId="0" xfId="54" applyFont="1" applyAlignment="1">
      <alignment horizontal="right"/>
      <protection/>
    </xf>
    <xf numFmtId="0" fontId="13" fillId="0" borderId="0" xfId="54" applyFont="1" applyAlignment="1">
      <alignment horizontal="right"/>
      <protection/>
    </xf>
    <xf numFmtId="0" fontId="3" fillId="0" borderId="10" xfId="54" applyFont="1" applyBorder="1" applyAlignment="1">
      <alignment vertical="center"/>
      <protection/>
    </xf>
    <xf numFmtId="0" fontId="3" fillId="0" borderId="12" xfId="54" applyFont="1" applyBorder="1" applyAlignment="1">
      <alignment vertical="center"/>
      <protection/>
    </xf>
    <xf numFmtId="0" fontId="2" fillId="0" borderId="11" xfId="54" applyFont="1" applyBorder="1">
      <alignment/>
      <protection/>
    </xf>
    <xf numFmtId="0" fontId="1" fillId="0" borderId="21" xfId="54" applyFont="1" applyBorder="1">
      <alignment/>
      <protection/>
    </xf>
    <xf numFmtId="0" fontId="1" fillId="0" borderId="0" xfId="55" applyFont="1">
      <alignment/>
      <protection/>
    </xf>
    <xf numFmtId="0" fontId="8" fillId="0" borderId="18" xfId="58" applyFont="1" applyBorder="1" applyAlignment="1">
      <alignment horizontal="center" wrapText="1"/>
      <protection/>
    </xf>
    <xf numFmtId="0" fontId="8" fillId="0" borderId="0" xfId="55" applyFont="1" applyAlignment="1">
      <alignment horizontal="left"/>
      <protection/>
    </xf>
    <xf numFmtId="0" fontId="1" fillId="0" borderId="22" xfId="55" applyFont="1" applyBorder="1" applyAlignment="1">
      <alignment horizontal="center" vertical="center"/>
      <protection/>
    </xf>
    <xf numFmtId="0" fontId="8" fillId="0" borderId="0" xfId="55" applyFont="1" applyAlignment="1">
      <alignment horizontal="center" vertical="center"/>
      <protection/>
    </xf>
    <xf numFmtId="0" fontId="1" fillId="0" borderId="23" xfId="55" applyFont="1" applyBorder="1">
      <alignment/>
      <protection/>
    </xf>
    <xf numFmtId="0" fontId="6" fillId="0" borderId="24" xfId="55" applyFont="1" applyBorder="1" applyAlignment="1">
      <alignment horizontal="center" vertical="center" wrapText="1"/>
      <protection/>
    </xf>
    <xf numFmtId="0" fontId="1" fillId="0" borderId="25" xfId="55" applyFont="1" applyBorder="1">
      <alignment/>
      <protection/>
    </xf>
    <xf numFmtId="0" fontId="1" fillId="0" borderId="17" xfId="55" applyFont="1" applyBorder="1">
      <alignment/>
      <protection/>
    </xf>
    <xf numFmtId="0" fontId="3" fillId="0" borderId="0" xfId="55" applyFont="1" applyAlignment="1">
      <alignment horizontal="center" vertical="top" wrapText="1"/>
      <protection/>
    </xf>
    <xf numFmtId="0" fontId="6" fillId="0" borderId="22" xfId="0" applyFont="1" applyBorder="1" applyAlignment="1">
      <alignment horizontal="center"/>
    </xf>
    <xf numFmtId="2" fontId="6" fillId="0" borderId="25" xfId="0" applyNumberFormat="1" applyFont="1" applyBorder="1" applyAlignment="1" quotePrefix="1">
      <alignment horizontal="center"/>
    </xf>
    <xf numFmtId="0" fontId="6" fillId="0" borderId="11" xfId="0" applyFont="1" applyBorder="1" applyAlignment="1">
      <alignment horizontal="center" wrapText="1"/>
    </xf>
    <xf numFmtId="0" fontId="6" fillId="0" borderId="14" xfId="0" applyFont="1" applyBorder="1" applyAlignment="1">
      <alignment horizontal="center"/>
    </xf>
    <xf numFmtId="0" fontId="9" fillId="0" borderId="14" xfId="0" applyFont="1" applyBorder="1" applyAlignment="1">
      <alignment/>
    </xf>
    <xf numFmtId="0" fontId="6" fillId="0" borderId="13" xfId="0" applyFont="1" applyBorder="1" applyAlignment="1">
      <alignment horizontal="center" vertical="center"/>
    </xf>
    <xf numFmtId="2" fontId="9" fillId="0" borderId="14" xfId="0" applyNumberFormat="1" applyFont="1" applyBorder="1" applyAlignment="1">
      <alignment/>
    </xf>
    <xf numFmtId="0" fontId="6" fillId="0" borderId="18" xfId="0" applyFont="1" applyBorder="1" applyAlignment="1">
      <alignment horizontal="center" vertical="center" wrapText="1"/>
    </xf>
    <xf numFmtId="0" fontId="9" fillId="0" borderId="15" xfId="0" applyFont="1" applyBorder="1" applyAlignment="1">
      <alignment vertical="top"/>
    </xf>
    <xf numFmtId="0" fontId="9" fillId="0" borderId="17" xfId="0" applyFont="1" applyBorder="1" applyAlignment="1">
      <alignment vertical="top"/>
    </xf>
    <xf numFmtId="0" fontId="3" fillId="0" borderId="0" xfId="0" applyFont="1" applyAlignment="1">
      <alignment horizontal="left" vertical="top"/>
    </xf>
    <xf numFmtId="0" fontId="2" fillId="0" borderId="0" xfId="0" applyFont="1" applyAlignment="1">
      <alignment horizontal="left" vertical="top" indent="9"/>
    </xf>
    <xf numFmtId="0" fontId="3" fillId="0" borderId="0" xfId="0" applyFont="1" applyAlignment="1">
      <alignment horizontal="center" vertical="top"/>
    </xf>
    <xf numFmtId="0" fontId="2" fillId="0" borderId="0" xfId="0" applyFont="1" applyAlignment="1">
      <alignment horizontal="center" vertical="top"/>
    </xf>
    <xf numFmtId="0" fontId="3" fillId="0" borderId="0" xfId="0" applyFont="1" applyAlignment="1">
      <alignment vertical="top"/>
    </xf>
    <xf numFmtId="0" fontId="2" fillId="0" borderId="0" xfId="0" applyFont="1" applyAlignment="1">
      <alignment vertical="top"/>
    </xf>
    <xf numFmtId="0" fontId="3" fillId="0" borderId="0" xfId="0" applyFont="1" applyAlignment="1">
      <alignment horizontal="right" vertical="top"/>
    </xf>
    <xf numFmtId="0" fontId="2" fillId="0" borderId="0" xfId="0" applyFont="1" applyAlignment="1">
      <alignment horizontal="right" vertical="top"/>
    </xf>
    <xf numFmtId="0" fontId="2" fillId="0" borderId="0" xfId="0" applyFont="1" applyAlignment="1">
      <alignment horizontal="left" vertical="top"/>
    </xf>
    <xf numFmtId="203" fontId="3" fillId="0" borderId="26" xfId="55" applyNumberFormat="1" applyFont="1" applyBorder="1" applyAlignment="1">
      <alignment horizontal="center" vertical="center" wrapText="1"/>
      <protection/>
    </xf>
    <xf numFmtId="203" fontId="3" fillId="0" borderId="15" xfId="55" applyNumberFormat="1" applyFont="1" applyBorder="1" applyAlignment="1">
      <alignment horizontal="center" vertical="center" wrapText="1"/>
      <protection/>
    </xf>
    <xf numFmtId="0" fontId="6" fillId="0" borderId="27" xfId="55" applyFont="1" applyBorder="1" applyAlignment="1">
      <alignment wrapText="1"/>
      <protection/>
    </xf>
    <xf numFmtId="0" fontId="9" fillId="0" borderId="27" xfId="55" applyFont="1" applyBorder="1" applyAlignment="1">
      <alignment horizontal="right" vertical="top" wrapText="1"/>
      <protection/>
    </xf>
    <xf numFmtId="203" fontId="3" fillId="0" borderId="19" xfId="55" applyNumberFormat="1" applyFont="1" applyBorder="1" applyAlignment="1">
      <alignment horizontal="center" wrapText="1"/>
      <protection/>
    </xf>
    <xf numFmtId="0" fontId="9" fillId="0" borderId="27" xfId="0" applyFont="1" applyBorder="1" applyAlignment="1">
      <alignment horizontal="left" vertical="top" wrapText="1" indent="3"/>
    </xf>
    <xf numFmtId="0" fontId="9" fillId="0" borderId="27" xfId="0" applyFont="1" applyBorder="1" applyAlignment="1" quotePrefix="1">
      <alignment horizontal="left" vertical="top" wrapText="1" indent="3"/>
    </xf>
    <xf numFmtId="0" fontId="9" fillId="0" borderId="24" xfId="55" applyFont="1" applyBorder="1" applyAlignment="1">
      <alignment horizontal="right" vertical="top" wrapText="1"/>
      <protection/>
    </xf>
    <xf numFmtId="0" fontId="6" fillId="0" borderId="0" xfId="54" applyFont="1" applyFill="1" applyBorder="1" applyAlignment="1">
      <alignment horizontal="center" vertical="center" wrapText="1"/>
      <protection/>
    </xf>
    <xf numFmtId="0" fontId="20" fillId="0" borderId="0" xfId="0" applyFont="1" applyFill="1" applyBorder="1" applyAlignment="1">
      <alignment horizontal="center" vertical="center" wrapText="1"/>
    </xf>
    <xf numFmtId="0" fontId="20" fillId="33" borderId="0" xfId="0" applyFont="1" applyFill="1" applyAlignment="1">
      <alignment horizontal="centerContinuous" vertical="center" wrapText="1"/>
    </xf>
    <xf numFmtId="0" fontId="1" fillId="33" borderId="0" xfId="0" applyFont="1" applyFill="1" applyAlignment="1">
      <alignment horizontal="centerContinuous" vertical="center" wrapText="1"/>
    </xf>
    <xf numFmtId="0" fontId="3" fillId="34" borderId="28" xfId="55" applyFont="1" applyFill="1" applyBorder="1" applyAlignment="1">
      <alignment horizontal="center" vertical="center" wrapText="1"/>
      <protection/>
    </xf>
    <xf numFmtId="49" fontId="3" fillId="34" borderId="29" xfId="55" applyNumberFormat="1" applyFont="1" applyFill="1" applyBorder="1" applyAlignment="1">
      <alignment horizontal="left" vertical="center" wrapText="1"/>
      <protection/>
    </xf>
    <xf numFmtId="0" fontId="22" fillId="34" borderId="30" xfId="55" applyFont="1" applyFill="1" applyBorder="1" applyAlignment="1">
      <alignment horizontal="left" vertical="center" wrapText="1"/>
      <protection/>
    </xf>
    <xf numFmtId="0" fontId="3" fillId="34" borderId="31" xfId="55" applyFont="1" applyFill="1" applyBorder="1" applyAlignment="1">
      <alignment horizontal="center" vertical="center" wrapText="1"/>
      <protection/>
    </xf>
    <xf numFmtId="49" fontId="3" fillId="34" borderId="32" xfId="55" applyNumberFormat="1" applyFont="1" applyFill="1" applyBorder="1" applyAlignment="1">
      <alignment horizontal="center" vertical="top"/>
      <protection/>
    </xf>
    <xf numFmtId="0" fontId="22" fillId="34" borderId="33" xfId="55" applyFont="1" applyFill="1" applyBorder="1" applyAlignment="1">
      <alignment horizontal="left" vertical="top" wrapText="1"/>
      <protection/>
    </xf>
    <xf numFmtId="0" fontId="7" fillId="34" borderId="20" xfId="0" applyFont="1" applyFill="1" applyBorder="1" applyAlignment="1">
      <alignment horizontal="justify" vertical="center" wrapText="1"/>
    </xf>
    <xf numFmtId="0" fontId="6" fillId="34" borderId="18" xfId="0" applyFont="1" applyFill="1" applyBorder="1" applyAlignment="1">
      <alignment horizontal="center" wrapText="1"/>
    </xf>
    <xf numFmtId="0" fontId="7" fillId="34" borderId="16" xfId="0" applyFont="1" applyFill="1" applyBorder="1" applyAlignment="1">
      <alignment horizontal="justify" vertical="center" wrapText="1"/>
    </xf>
    <xf numFmtId="0" fontId="6" fillId="34" borderId="20" xfId="0" applyFont="1" applyFill="1" applyBorder="1" applyAlignment="1">
      <alignment horizontal="centerContinuous" vertical="center"/>
    </xf>
    <xf numFmtId="0" fontId="5" fillId="34" borderId="12" xfId="0" applyFont="1" applyFill="1" applyBorder="1" applyAlignment="1">
      <alignment horizontal="centerContinuous" vertical="center" wrapText="1"/>
    </xf>
    <xf numFmtId="0" fontId="5" fillId="34" borderId="10" xfId="0" applyFont="1" applyFill="1" applyBorder="1" applyAlignment="1">
      <alignment horizontal="centerContinuous" vertical="center" wrapText="1"/>
    </xf>
    <xf numFmtId="0" fontId="6" fillId="34" borderId="10" xfId="0" applyFont="1" applyFill="1" applyBorder="1" applyAlignment="1">
      <alignment horizontal="centerContinuous" vertical="center" wrapText="1"/>
    </xf>
    <xf numFmtId="0" fontId="7" fillId="34" borderId="17" xfId="0" applyFont="1" applyFill="1" applyBorder="1" applyAlignment="1">
      <alignment horizontal="centerContinuous" vertical="center" wrapText="1"/>
    </xf>
    <xf numFmtId="0" fontId="6" fillId="34" borderId="16" xfId="0" applyFont="1" applyFill="1" applyBorder="1" applyAlignment="1">
      <alignment horizontal="center" vertical="center" wrapText="1"/>
    </xf>
    <xf numFmtId="0" fontId="6" fillId="34" borderId="17" xfId="0" applyFont="1" applyFill="1" applyBorder="1" applyAlignment="1">
      <alignment horizontal="center" vertical="center" wrapText="1"/>
    </xf>
    <xf numFmtId="0" fontId="6" fillId="34" borderId="12" xfId="0" applyFont="1" applyFill="1" applyBorder="1" applyAlignment="1">
      <alignment horizontal="centerContinuous" vertical="center" wrapText="1"/>
    </xf>
    <xf numFmtId="0" fontId="6" fillId="34" borderId="11" xfId="0" applyFont="1" applyFill="1" applyBorder="1" applyAlignment="1">
      <alignment horizontal="centerContinuous" vertical="center" wrapText="1"/>
    </xf>
    <xf numFmtId="0" fontId="6" fillId="34" borderId="18" xfId="0" applyFont="1" applyFill="1" applyBorder="1" applyAlignment="1">
      <alignment horizontal="centerContinuous" vertical="center" wrapText="1"/>
    </xf>
    <xf numFmtId="0" fontId="6" fillId="34" borderId="18" xfId="0" applyFont="1" applyFill="1" applyBorder="1" applyAlignment="1">
      <alignment horizontal="center" vertical="center" wrapText="1"/>
    </xf>
    <xf numFmtId="0" fontId="6" fillId="34" borderId="14" xfId="0" applyFont="1" applyFill="1" applyBorder="1" applyAlignment="1">
      <alignment horizontal="centerContinuous" vertical="center" wrapText="1"/>
    </xf>
    <xf numFmtId="0" fontId="4" fillId="34" borderId="11" xfId="0" applyFont="1" applyFill="1" applyBorder="1" applyAlignment="1">
      <alignment horizontal="centerContinuous" vertical="center" wrapText="1"/>
    </xf>
    <xf numFmtId="0" fontId="4" fillId="34" borderId="18" xfId="0" applyFont="1" applyFill="1" applyBorder="1" applyAlignment="1">
      <alignment horizontal="center" wrapText="1"/>
    </xf>
    <xf numFmtId="0" fontId="24" fillId="34" borderId="16" xfId="0" applyFont="1" applyFill="1" applyBorder="1" applyAlignment="1">
      <alignment horizontal="center" vertical="center" wrapText="1"/>
    </xf>
    <xf numFmtId="0" fontId="24" fillId="34" borderId="18" xfId="0" applyFont="1" applyFill="1" applyBorder="1" applyAlignment="1">
      <alignment horizontal="center" vertical="center" wrapText="1"/>
    </xf>
    <xf numFmtId="0" fontId="6" fillId="34" borderId="12" xfId="54" applyFont="1" applyFill="1" applyBorder="1" applyAlignment="1">
      <alignment horizontal="center" vertical="center" wrapText="1"/>
      <protection/>
    </xf>
    <xf numFmtId="0" fontId="6" fillId="34" borderId="18" xfId="54" applyFont="1" applyFill="1" applyBorder="1" applyAlignment="1">
      <alignment horizontal="center" vertical="center" wrapText="1"/>
      <protection/>
    </xf>
    <xf numFmtId="0" fontId="6" fillId="34" borderId="18" xfId="58" applyFont="1" applyFill="1" applyBorder="1" applyAlignment="1">
      <alignment horizontal="center" wrapText="1"/>
      <protection/>
    </xf>
    <xf numFmtId="0" fontId="6" fillId="34" borderId="10" xfId="58" applyFont="1" applyFill="1" applyBorder="1" applyAlignment="1">
      <alignment horizontal="center" wrapText="1"/>
      <protection/>
    </xf>
    <xf numFmtId="0" fontId="6" fillId="0" borderId="20" xfId="0" applyFont="1" applyBorder="1" applyAlignment="1">
      <alignment horizontal="center" vertical="top"/>
    </xf>
    <xf numFmtId="0" fontId="6" fillId="0" borderId="16" xfId="0" applyFont="1" applyBorder="1" applyAlignment="1">
      <alignment horizontal="center" vertical="top"/>
    </xf>
    <xf numFmtId="0" fontId="6" fillId="34" borderId="16" xfId="0" applyFont="1" applyFill="1" applyBorder="1" applyAlignment="1">
      <alignment horizontal="center" vertical="center" wrapText="1"/>
    </xf>
    <xf numFmtId="0" fontId="9" fillId="0" borderId="12" xfId="0" applyFont="1" applyBorder="1" applyAlignment="1">
      <alignment horizontal="center" wrapText="1"/>
    </xf>
    <xf numFmtId="0" fontId="0" fillId="0" borderId="11" xfId="0" applyFont="1" applyBorder="1" applyAlignment="1">
      <alignment horizontal="center" wrapText="1"/>
    </xf>
    <xf numFmtId="0" fontId="6" fillId="0" borderId="11" xfId="0" applyFont="1" applyBorder="1" applyAlignment="1">
      <alignment horizontal="center"/>
    </xf>
    <xf numFmtId="0" fontId="25" fillId="0" borderId="18" xfId="0" applyFont="1" applyBorder="1" applyAlignment="1">
      <alignment horizontal="center"/>
    </xf>
    <xf numFmtId="0" fontId="6" fillId="0" borderId="17" xfId="0" applyFont="1" applyBorder="1" applyAlignment="1">
      <alignment horizontal="center"/>
    </xf>
    <xf numFmtId="0" fontId="1" fillId="0" borderId="0" xfId="0" applyFont="1" applyAlignment="1">
      <alignment horizontal="center"/>
    </xf>
    <xf numFmtId="0" fontId="3" fillId="0" borderId="12" xfId="55" applyFont="1" applyBorder="1" applyAlignment="1">
      <alignment vertical="center"/>
      <protection/>
    </xf>
    <xf numFmtId="0" fontId="3" fillId="0" borderId="10" xfId="55" applyFont="1" applyBorder="1" applyAlignment="1">
      <alignment vertical="center"/>
      <protection/>
    </xf>
    <xf numFmtId="0" fontId="2" fillId="0" borderId="11" xfId="55" applyFont="1" applyBorder="1">
      <alignment/>
      <protection/>
    </xf>
    <xf numFmtId="0" fontId="3" fillId="0" borderId="14" xfId="55" applyFont="1" applyBorder="1" applyAlignment="1">
      <alignment vertical="center"/>
      <protection/>
    </xf>
    <xf numFmtId="0" fontId="2" fillId="0" borderId="14" xfId="55" applyFont="1" applyBorder="1">
      <alignment/>
      <protection/>
    </xf>
    <xf numFmtId="0" fontId="9" fillId="0" borderId="0" xfId="55" applyFont="1">
      <alignment/>
      <protection/>
    </xf>
    <xf numFmtId="0" fontId="3" fillId="0" borderId="0" xfId="55" applyNumberFormat="1" applyFont="1" applyBorder="1" applyAlignment="1" quotePrefix="1">
      <alignment horizontal="left" vertical="center"/>
      <protection/>
    </xf>
    <xf numFmtId="0" fontId="3" fillId="0" borderId="0" xfId="55" applyFont="1" applyBorder="1" applyAlignment="1" quotePrefix="1">
      <alignment horizontal="center" vertical="top"/>
      <protection/>
    </xf>
    <xf numFmtId="0" fontId="3" fillId="0" borderId="0" xfId="55" applyNumberFormat="1" applyFont="1" applyBorder="1" applyAlignment="1">
      <alignment vertical="center"/>
      <protection/>
    </xf>
    <xf numFmtId="0" fontId="3" fillId="0" borderId="0" xfId="55" applyNumberFormat="1" applyFont="1" applyBorder="1" applyAlignment="1" quotePrefix="1">
      <alignment vertical="center"/>
      <protection/>
    </xf>
    <xf numFmtId="0" fontId="3" fillId="0" borderId="0" xfId="55" applyFont="1" applyBorder="1" applyAlignment="1" quotePrefix="1">
      <alignment vertical="top"/>
      <protection/>
    </xf>
    <xf numFmtId="0" fontId="3" fillId="0" borderId="16" xfId="55" applyNumberFormat="1" applyFont="1" applyBorder="1" applyAlignment="1" quotePrefix="1">
      <alignment horizontal="center" vertical="top"/>
      <protection/>
    </xf>
    <xf numFmtId="0" fontId="6" fillId="0" borderId="0" xfId="55" applyFont="1" applyBorder="1" applyAlignment="1">
      <alignment vertical="center"/>
      <protection/>
    </xf>
    <xf numFmtId="0" fontId="9" fillId="0" borderId="0" xfId="55" applyFont="1" applyBorder="1">
      <alignment/>
      <protection/>
    </xf>
    <xf numFmtId="0" fontId="6" fillId="34" borderId="12" xfId="55" applyFont="1" applyFill="1" applyBorder="1" applyAlignment="1">
      <alignment vertical="center"/>
      <protection/>
    </xf>
    <xf numFmtId="0" fontId="6" fillId="34" borderId="10" xfId="55" applyFont="1" applyFill="1" applyBorder="1" applyAlignment="1">
      <alignment vertical="center"/>
      <protection/>
    </xf>
    <xf numFmtId="0" fontId="6" fillId="34" borderId="11" xfId="55" applyFont="1" applyFill="1" applyBorder="1" applyAlignment="1">
      <alignment vertical="center"/>
      <protection/>
    </xf>
    <xf numFmtId="0" fontId="4" fillId="34" borderId="11" xfId="55" applyFont="1" applyFill="1" applyBorder="1" applyAlignment="1">
      <alignment horizontal="center" vertical="center" wrapText="1"/>
      <protection/>
    </xf>
    <xf numFmtId="0" fontId="4" fillId="34" borderId="12" xfId="55" applyFont="1" applyFill="1" applyBorder="1" applyAlignment="1">
      <alignment horizontal="center" vertical="center" wrapText="1"/>
      <protection/>
    </xf>
    <xf numFmtId="0" fontId="4" fillId="34" borderId="18" xfId="55" applyFont="1" applyFill="1" applyBorder="1" applyAlignment="1">
      <alignment horizontal="center" vertical="center" wrapText="1"/>
      <protection/>
    </xf>
    <xf numFmtId="0" fontId="3" fillId="0" borderId="0" xfId="55" applyFont="1">
      <alignment/>
      <protection/>
    </xf>
    <xf numFmtId="0" fontId="26" fillId="0" borderId="0" xfId="0" applyFont="1" applyAlignment="1">
      <alignment/>
    </xf>
    <xf numFmtId="4" fontId="9" fillId="0" borderId="13" xfId="0" applyNumberFormat="1" applyFont="1" applyBorder="1" applyAlignment="1">
      <alignment vertical="top"/>
    </xf>
    <xf numFmtId="0" fontId="9" fillId="0" borderId="19" xfId="0" applyFont="1" applyBorder="1" applyAlignment="1">
      <alignment horizontal="justify" vertical="top" wrapText="1"/>
    </xf>
    <xf numFmtId="0" fontId="1" fillId="0" borderId="0" xfId="0" applyFont="1" applyAlignment="1">
      <alignment vertical="top"/>
    </xf>
    <xf numFmtId="0" fontId="9" fillId="0" borderId="13" xfId="0" applyFont="1" applyBorder="1" applyAlignment="1">
      <alignment vertical="top"/>
    </xf>
    <xf numFmtId="2" fontId="9" fillId="0" borderId="13" xfId="0" applyNumberFormat="1" applyFont="1" applyBorder="1" applyAlignment="1">
      <alignment vertical="top"/>
    </xf>
    <xf numFmtId="0" fontId="9" fillId="0" borderId="13" xfId="0" applyFont="1" applyBorder="1" applyAlignment="1">
      <alignment vertical="top" wrapText="1"/>
    </xf>
    <xf numFmtId="4" fontId="9" fillId="0" borderId="20" xfId="0" applyNumberFormat="1" applyFont="1" applyBorder="1" applyAlignment="1">
      <alignment vertical="top"/>
    </xf>
    <xf numFmtId="0" fontId="9" fillId="0" borderId="20" xfId="0" applyFont="1" applyBorder="1" applyAlignment="1">
      <alignment horizontal="justify" vertical="top" wrapText="1"/>
    </xf>
    <xf numFmtId="4" fontId="9" fillId="0" borderId="16" xfId="0" applyNumberFormat="1" applyFont="1" applyBorder="1" applyAlignment="1">
      <alignment vertical="top"/>
    </xf>
    <xf numFmtId="0" fontId="9" fillId="0" borderId="16" xfId="0" applyFont="1" applyBorder="1" applyAlignment="1">
      <alignment vertical="top" wrapText="1"/>
    </xf>
    <xf numFmtId="0" fontId="9" fillId="0" borderId="20" xfId="0" applyFont="1" applyBorder="1" applyAlignment="1">
      <alignment vertical="top"/>
    </xf>
    <xf numFmtId="0" fontId="9" fillId="0" borderId="16" xfId="0" applyFont="1" applyBorder="1" applyAlignment="1">
      <alignment vertical="top"/>
    </xf>
    <xf numFmtId="0" fontId="9" fillId="0" borderId="19" xfId="0" applyFont="1" applyBorder="1" applyAlignment="1">
      <alignment vertical="top"/>
    </xf>
    <xf numFmtId="0" fontId="9" fillId="0" borderId="20" xfId="0" applyFont="1" applyFill="1" applyBorder="1" applyAlignment="1">
      <alignment horizontal="justify" vertical="top" wrapText="1"/>
    </xf>
    <xf numFmtId="0" fontId="6" fillId="0" borderId="18" xfId="0" applyFont="1" applyBorder="1" applyAlignment="1">
      <alignment horizontal="center" vertical="top"/>
    </xf>
    <xf numFmtId="4" fontId="9" fillId="0" borderId="18" xfId="0" applyNumberFormat="1" applyFont="1" applyBorder="1" applyAlignment="1">
      <alignment vertical="top"/>
    </xf>
    <xf numFmtId="0" fontId="9" fillId="0" borderId="18" xfId="0" applyFont="1" applyFill="1" applyBorder="1" applyAlignment="1">
      <alignment horizontal="justify" vertical="top" wrapText="1"/>
    </xf>
    <xf numFmtId="4" fontId="6" fillId="0" borderId="13" xfId="0" applyNumberFormat="1" applyFont="1" applyBorder="1" applyAlignment="1">
      <alignment vertical="top"/>
    </xf>
    <xf numFmtId="4" fontId="6" fillId="0" borderId="18" xfId="0" applyNumberFormat="1" applyFont="1" applyBorder="1" applyAlignment="1">
      <alignment horizontal="right" vertical="top"/>
    </xf>
    <xf numFmtId="0" fontId="9" fillId="0" borderId="11" xfId="0" applyFont="1" applyBorder="1" applyAlignment="1">
      <alignment vertical="top"/>
    </xf>
    <xf numFmtId="4" fontId="6" fillId="0" borderId="16" xfId="0" applyNumberFormat="1" applyFont="1" applyBorder="1" applyAlignment="1" quotePrefix="1">
      <alignment horizontal="center"/>
    </xf>
    <xf numFmtId="0" fontId="26" fillId="0" borderId="0" xfId="0" applyFont="1" applyAlignment="1">
      <alignment horizontal="center"/>
    </xf>
    <xf numFmtId="0" fontId="26" fillId="0" borderId="0" xfId="0" applyFont="1" applyBorder="1" applyAlignment="1">
      <alignment horizontal="center"/>
    </xf>
    <xf numFmtId="0" fontId="6" fillId="0" borderId="18" xfId="0" applyFont="1" applyBorder="1" applyAlignment="1">
      <alignment horizontal="justify" vertical="top"/>
    </xf>
    <xf numFmtId="0" fontId="9" fillId="0" borderId="11" xfId="0" applyFont="1" applyBorder="1" applyAlignment="1">
      <alignment horizontal="justify" vertical="top"/>
    </xf>
    <xf numFmtId="4" fontId="6" fillId="0" borderId="18" xfId="0" applyNumberFormat="1" applyFont="1" applyBorder="1" applyAlignment="1">
      <alignment horizontal="center" vertical="top"/>
    </xf>
    <xf numFmtId="0" fontId="9" fillId="0" borderId="19" xfId="0" applyFont="1" applyBorder="1" applyAlignment="1">
      <alignment vertical="top" wrapText="1"/>
    </xf>
    <xf numFmtId="0" fontId="6" fillId="0" borderId="22" xfId="0" applyFont="1" applyBorder="1" applyAlignment="1">
      <alignment horizontal="center" vertical="top"/>
    </xf>
    <xf numFmtId="0" fontId="6" fillId="0" borderId="15" xfId="0" applyFont="1" applyBorder="1" applyAlignment="1">
      <alignment horizontal="center" vertical="top"/>
    </xf>
    <xf numFmtId="4" fontId="1" fillId="0" borderId="0" xfId="0" applyNumberFormat="1" applyFont="1" applyAlignment="1">
      <alignment/>
    </xf>
    <xf numFmtId="0" fontId="9" fillId="0" borderId="18" xfId="0" applyFont="1" applyBorder="1" applyAlignment="1">
      <alignment horizontal="justify" vertical="top"/>
    </xf>
    <xf numFmtId="0" fontId="9" fillId="0" borderId="11" xfId="0" applyFont="1" applyBorder="1" applyAlignment="1">
      <alignment horizontal="justify" vertical="top" wrapText="1"/>
    </xf>
    <xf numFmtId="4" fontId="9" fillId="0" borderId="18" xfId="0" applyNumberFormat="1" applyFont="1" applyBorder="1" applyAlignment="1">
      <alignment horizontal="right" vertical="top"/>
    </xf>
    <xf numFmtId="0" fontId="9" fillId="0" borderId="13" xfId="0" applyFont="1" applyBorder="1" applyAlignment="1" quotePrefix="1">
      <alignment horizontal="center" vertical="top" wrapText="1"/>
    </xf>
    <xf numFmtId="0" fontId="9" fillId="0" borderId="13" xfId="0" applyFont="1" applyBorder="1" applyAlignment="1" quotePrefix="1">
      <alignment horizontal="justify" vertical="top" wrapText="1"/>
    </xf>
    <xf numFmtId="0" fontId="1" fillId="0" borderId="13" xfId="0" applyFont="1" applyBorder="1" applyAlignment="1">
      <alignment horizontal="center" vertical="top" wrapText="1"/>
    </xf>
    <xf numFmtId="171" fontId="8" fillId="0" borderId="13" xfId="50" applyNumberFormat="1" applyFont="1" applyBorder="1" applyAlignment="1">
      <alignment horizontal="center" vertical="top"/>
    </xf>
    <xf numFmtId="171" fontId="2" fillId="0" borderId="13" xfId="50" applyNumberFormat="1" applyFont="1" applyBorder="1" applyAlignment="1">
      <alignment vertical="top"/>
    </xf>
    <xf numFmtId="43" fontId="3" fillId="0" borderId="13" xfId="50" applyFont="1" applyBorder="1" applyAlignment="1">
      <alignment vertical="top"/>
    </xf>
    <xf numFmtId="43" fontId="2" fillId="0" borderId="13" xfId="50" applyFont="1" applyBorder="1" applyAlignment="1">
      <alignment vertical="top"/>
    </xf>
    <xf numFmtId="43" fontId="2" fillId="0" borderId="13" xfId="0" applyNumberFormat="1" applyFont="1" applyBorder="1" applyAlignment="1">
      <alignment vertical="top"/>
    </xf>
    <xf numFmtId="170" fontId="2" fillId="0" borderId="13" xfId="50" applyNumberFormat="1" applyFont="1" applyBorder="1" applyAlignment="1">
      <alignment vertical="top"/>
    </xf>
    <xf numFmtId="190" fontId="2" fillId="0" borderId="13" xfId="50" applyNumberFormat="1" applyFont="1" applyBorder="1" applyAlignment="1">
      <alignment vertical="top"/>
    </xf>
    <xf numFmtId="10" fontId="2" fillId="0" borderId="13" xfId="50" applyNumberFormat="1" applyFont="1" applyBorder="1" applyAlignment="1">
      <alignment vertical="top"/>
    </xf>
    <xf numFmtId="43" fontId="2" fillId="0" borderId="13" xfId="50" applyFont="1" applyBorder="1" applyAlignment="1">
      <alignment horizontal="right" vertical="top"/>
    </xf>
    <xf numFmtId="0" fontId="9" fillId="0" borderId="16" xfId="0" applyFont="1" applyBorder="1" applyAlignment="1" quotePrefix="1">
      <alignment horizontal="center" vertical="top" wrapText="1"/>
    </xf>
    <xf numFmtId="0" fontId="9" fillId="0" borderId="16" xfId="0" applyFont="1" applyBorder="1" applyAlignment="1" quotePrefix="1">
      <alignment horizontal="justify" vertical="top" wrapText="1"/>
    </xf>
    <xf numFmtId="0" fontId="1" fillId="0" borderId="16" xfId="0" applyFont="1" applyBorder="1" applyAlignment="1">
      <alignment horizontal="center" vertical="top" wrapText="1"/>
    </xf>
    <xf numFmtId="171" fontId="8" fillId="0" borderId="16" xfId="50" applyNumberFormat="1" applyFont="1" applyBorder="1" applyAlignment="1">
      <alignment horizontal="center" vertical="top"/>
    </xf>
    <xf numFmtId="190" fontId="2" fillId="0" borderId="16" xfId="50" applyNumberFormat="1" applyFont="1" applyBorder="1" applyAlignment="1">
      <alignment vertical="top"/>
    </xf>
    <xf numFmtId="43" fontId="2" fillId="0" borderId="16" xfId="50" applyFont="1" applyBorder="1" applyAlignment="1">
      <alignment vertical="top"/>
    </xf>
    <xf numFmtId="43" fontId="2" fillId="0" borderId="16" xfId="0" applyNumberFormat="1" applyFont="1" applyBorder="1" applyAlignment="1">
      <alignment vertical="top"/>
    </xf>
    <xf numFmtId="170" fontId="2" fillId="0" borderId="16" xfId="50" applyNumberFormat="1" applyFont="1" applyBorder="1" applyAlignment="1">
      <alignment vertical="top"/>
    </xf>
    <xf numFmtId="171" fontId="1" fillId="0" borderId="13" xfId="50" applyNumberFormat="1" applyFont="1" applyBorder="1" applyAlignment="1">
      <alignment horizontal="center" vertical="top"/>
    </xf>
    <xf numFmtId="4" fontId="2" fillId="0" borderId="13" xfId="50" applyNumberFormat="1" applyFont="1" applyBorder="1" applyAlignment="1">
      <alignment vertical="top"/>
    </xf>
    <xf numFmtId="0" fontId="8" fillId="0" borderId="13" xfId="0" applyFont="1" applyBorder="1" applyAlignment="1">
      <alignment horizontal="center" vertical="top"/>
    </xf>
    <xf numFmtId="0" fontId="3" fillId="0" borderId="13" xfId="0" applyFont="1" applyBorder="1" applyAlignment="1">
      <alignment horizontal="center"/>
    </xf>
    <xf numFmtId="0" fontId="2" fillId="0" borderId="13" xfId="0" applyFont="1" applyBorder="1" applyAlignment="1">
      <alignment vertical="top"/>
    </xf>
    <xf numFmtId="43" fontId="1" fillId="0" borderId="0" xfId="0" applyNumberFormat="1" applyFont="1" applyAlignment="1">
      <alignment/>
    </xf>
    <xf numFmtId="171" fontId="1" fillId="0" borderId="16" xfId="50" applyNumberFormat="1" applyFont="1" applyBorder="1" applyAlignment="1">
      <alignment horizontal="center" vertical="top"/>
    </xf>
    <xf numFmtId="0" fontId="2" fillId="0" borderId="18" xfId="54" applyFont="1" applyBorder="1" applyAlignment="1">
      <alignment horizontal="justify" vertical="top"/>
      <protection/>
    </xf>
    <xf numFmtId="0" fontId="2" fillId="0" borderId="18" xfId="54" applyFont="1" applyBorder="1" applyAlignment="1" quotePrefix="1">
      <alignment horizontal="justify" vertical="top"/>
      <protection/>
    </xf>
    <xf numFmtId="0" fontId="2" fillId="0" borderId="18" xfId="54" applyFont="1" applyBorder="1">
      <alignment/>
      <protection/>
    </xf>
    <xf numFmtId="0" fontId="9" fillId="0" borderId="12" xfId="54" applyFont="1" applyBorder="1" applyAlignment="1">
      <alignment horizontal="justify" vertical="center" wrapText="1"/>
      <protection/>
    </xf>
    <xf numFmtId="0" fontId="9" fillId="0" borderId="22" xfId="54" applyFont="1" applyBorder="1" applyAlignment="1">
      <alignment horizontal="justify" vertical="center" wrapText="1"/>
      <protection/>
    </xf>
    <xf numFmtId="0" fontId="2" fillId="0" borderId="18" xfId="54" applyFont="1" applyBorder="1" applyAlignment="1">
      <alignment horizontal="center" vertical="center" wrapText="1"/>
      <protection/>
    </xf>
    <xf numFmtId="0" fontId="2" fillId="0" borderId="18" xfId="54" applyFont="1" applyBorder="1" applyAlignment="1">
      <alignment horizontal="left" vertical="center" wrapText="1"/>
      <protection/>
    </xf>
    <xf numFmtId="0" fontId="2" fillId="0" borderId="18" xfId="54" applyFont="1" applyBorder="1" applyAlignment="1">
      <alignment horizontal="justify" vertical="center" wrapText="1"/>
      <protection/>
    </xf>
    <xf numFmtId="0" fontId="2" fillId="0" borderId="18" xfId="54" applyFont="1" applyBorder="1" applyAlignment="1">
      <alignment horizontal="center" vertical="center"/>
      <protection/>
    </xf>
    <xf numFmtId="0" fontId="9" fillId="0" borderId="22" xfId="54" applyFont="1" applyBorder="1" applyAlignment="1">
      <alignment horizontal="justify" vertical="center"/>
      <protection/>
    </xf>
    <xf numFmtId="2" fontId="2" fillId="0" borderId="18" xfId="54" applyNumberFormat="1" applyFont="1" applyBorder="1" applyAlignment="1">
      <alignment horizontal="center" vertical="center"/>
      <protection/>
    </xf>
    <xf numFmtId="0" fontId="9" fillId="0" borderId="12" xfId="54" applyFont="1" applyBorder="1" applyAlignment="1">
      <alignment horizontal="justify" vertical="center"/>
      <protection/>
    </xf>
    <xf numFmtId="0" fontId="2" fillId="0" borderId="18" xfId="54" applyFont="1" applyBorder="1" applyAlignment="1">
      <alignment horizontal="left" vertical="top" wrapText="1"/>
      <protection/>
    </xf>
    <xf numFmtId="0" fontId="9" fillId="0" borderId="20" xfId="0" applyFont="1" applyBorder="1" applyAlignment="1" quotePrefix="1">
      <alignment horizontal="center" vertical="top" wrapText="1"/>
    </xf>
    <xf numFmtId="0" fontId="9" fillId="0" borderId="20" xfId="0" applyFont="1" applyBorder="1" applyAlignment="1" quotePrefix="1">
      <alignment horizontal="justify" vertical="top" wrapText="1"/>
    </xf>
    <xf numFmtId="0" fontId="1" fillId="0" borderId="20" xfId="0" applyFont="1" applyBorder="1" applyAlignment="1">
      <alignment horizontal="center" vertical="top" wrapText="1"/>
    </xf>
    <xf numFmtId="171" fontId="1" fillId="0" borderId="20" xfId="50" applyNumberFormat="1" applyFont="1" applyBorder="1" applyAlignment="1">
      <alignment horizontal="center" vertical="top"/>
    </xf>
    <xf numFmtId="190" fontId="2" fillId="0" borderId="20" xfId="50" applyNumberFormat="1" applyFont="1" applyBorder="1" applyAlignment="1">
      <alignment vertical="top"/>
    </xf>
    <xf numFmtId="43" fontId="2" fillId="0" borderId="20" xfId="50" applyFont="1" applyBorder="1" applyAlignment="1">
      <alignment vertical="top"/>
    </xf>
    <xf numFmtId="43" fontId="2" fillId="0" borderId="20" xfId="0" applyNumberFormat="1" applyFont="1" applyBorder="1" applyAlignment="1">
      <alignment vertical="top"/>
    </xf>
    <xf numFmtId="170" fontId="2" fillId="0" borderId="20" xfId="50" applyNumberFormat="1" applyFont="1" applyBorder="1" applyAlignment="1">
      <alignment vertical="top"/>
    </xf>
    <xf numFmtId="10" fontId="2" fillId="0" borderId="16" xfId="50" applyNumberFormat="1" applyFont="1" applyBorder="1" applyAlignment="1">
      <alignment vertical="top"/>
    </xf>
    <xf numFmtId="43" fontId="3" fillId="0" borderId="16" xfId="50" applyFont="1" applyBorder="1" applyAlignment="1">
      <alignment vertical="top"/>
    </xf>
    <xf numFmtId="0" fontId="26" fillId="0" borderId="0" xfId="0" applyFont="1" applyAlignment="1">
      <alignment horizontal="center"/>
    </xf>
    <xf numFmtId="0" fontId="26" fillId="0" borderId="14" xfId="0" applyFont="1" applyBorder="1" applyAlignment="1">
      <alignment horizontal="center"/>
    </xf>
    <xf numFmtId="0" fontId="6" fillId="0" borderId="22" xfId="0" applyFont="1" applyBorder="1" applyAlignment="1">
      <alignment horizontal="center" vertical="top" wrapText="1"/>
    </xf>
    <xf numFmtId="0" fontId="6" fillId="0" borderId="15" xfId="0" applyFont="1" applyBorder="1" applyAlignment="1">
      <alignment horizontal="center" vertical="top" wrapText="1"/>
    </xf>
    <xf numFmtId="0" fontId="6" fillId="0" borderId="12" xfId="0" applyFont="1" applyBorder="1" applyAlignment="1">
      <alignment horizontal="center" vertical="top" wrapText="1"/>
    </xf>
    <xf numFmtId="0" fontId="6" fillId="0" borderId="11" xfId="0" applyFont="1" applyBorder="1" applyAlignment="1">
      <alignment horizontal="center" vertical="top" wrapText="1"/>
    </xf>
    <xf numFmtId="0" fontId="6" fillId="0" borderId="20" xfId="0" applyFont="1" applyBorder="1" applyAlignment="1">
      <alignment horizontal="center" vertical="top" wrapText="1"/>
    </xf>
    <xf numFmtId="0" fontId="6" fillId="0" borderId="16" xfId="0" applyFont="1" applyBorder="1" applyAlignment="1">
      <alignment horizontal="center" vertical="top" wrapText="1"/>
    </xf>
    <xf numFmtId="4" fontId="6" fillId="0" borderId="20" xfId="0" applyNumberFormat="1" applyFont="1" applyBorder="1" applyAlignment="1">
      <alignment horizontal="right" vertical="top"/>
    </xf>
    <xf numFmtId="4" fontId="6" fillId="0" borderId="16" xfId="0" applyNumberFormat="1" applyFont="1" applyBorder="1" applyAlignment="1">
      <alignment horizontal="right" vertical="top"/>
    </xf>
    <xf numFmtId="0" fontId="6" fillId="0" borderId="23" xfId="0" applyFont="1" applyBorder="1" applyAlignment="1">
      <alignment horizontal="center" vertical="top" wrapText="1"/>
    </xf>
    <xf numFmtId="0" fontId="6" fillId="0" borderId="19" xfId="0" applyFont="1" applyBorder="1" applyAlignment="1">
      <alignment horizontal="center" vertical="top" wrapText="1"/>
    </xf>
    <xf numFmtId="0" fontId="6" fillId="34" borderId="20" xfId="0" applyFont="1" applyFill="1" applyBorder="1" applyAlignment="1">
      <alignment horizontal="center" vertical="center" wrapText="1"/>
    </xf>
    <xf numFmtId="0" fontId="6" fillId="34" borderId="16" xfId="0" applyFont="1" applyFill="1" applyBorder="1" applyAlignment="1">
      <alignment horizontal="center" vertical="center" wrapText="1"/>
    </xf>
    <xf numFmtId="0" fontId="5" fillId="34" borderId="16" xfId="0" applyFont="1" applyFill="1" applyBorder="1" applyAlignment="1">
      <alignment horizontal="center" vertical="center" wrapText="1"/>
    </xf>
    <xf numFmtId="0" fontId="6" fillId="0" borderId="22" xfId="0" applyFont="1" applyBorder="1" applyAlignment="1">
      <alignment horizontal="center" wrapText="1"/>
    </xf>
    <xf numFmtId="0" fontId="6" fillId="0" borderId="15" xfId="0" applyFont="1" applyBorder="1" applyAlignment="1">
      <alignment horizontal="center" wrapText="1"/>
    </xf>
    <xf numFmtId="0" fontId="6" fillId="0" borderId="12" xfId="0" applyFont="1" applyBorder="1" applyAlignment="1">
      <alignment horizontal="center" wrapText="1"/>
    </xf>
    <xf numFmtId="0" fontId="6" fillId="0" borderId="11" xfId="0" applyFont="1" applyBorder="1" applyAlignment="1">
      <alignment horizontal="center" wrapText="1"/>
    </xf>
    <xf numFmtId="4" fontId="6" fillId="0" borderId="25" xfId="0" applyNumberFormat="1" applyFont="1" applyBorder="1" applyAlignment="1" quotePrefix="1">
      <alignment horizontal="center"/>
    </xf>
    <xf numFmtId="4" fontId="6" fillId="0" borderId="17" xfId="0" applyNumberFormat="1" applyFont="1" applyBorder="1" applyAlignment="1" quotePrefix="1">
      <alignment horizontal="center"/>
    </xf>
    <xf numFmtId="2" fontId="6" fillId="0" borderId="25" xfId="0" applyNumberFormat="1" applyFont="1" applyBorder="1" applyAlignment="1" quotePrefix="1">
      <alignment horizontal="center"/>
    </xf>
    <xf numFmtId="2" fontId="6" fillId="0" borderId="17" xfId="0" applyNumberFormat="1" applyFont="1" applyBorder="1" applyAlignment="1" quotePrefix="1">
      <alignment horizontal="center"/>
    </xf>
    <xf numFmtId="4" fontId="6" fillId="0" borderId="17" xfId="0" applyNumberFormat="1" applyFont="1" applyBorder="1" applyAlignment="1">
      <alignment horizontal="center"/>
    </xf>
    <xf numFmtId="0" fontId="6" fillId="0" borderId="22" xfId="0" applyFont="1" applyBorder="1" applyAlignment="1">
      <alignment horizontal="center"/>
    </xf>
    <xf numFmtId="0" fontId="6" fillId="0" borderId="15" xfId="0" applyFont="1" applyBorder="1" applyAlignment="1">
      <alignment horizontal="center"/>
    </xf>
    <xf numFmtId="0" fontId="6" fillId="0" borderId="12" xfId="55" applyFont="1" applyFill="1" applyBorder="1" applyAlignment="1">
      <alignment vertical="center"/>
      <protection/>
    </xf>
    <xf numFmtId="0" fontId="1" fillId="0" borderId="10" xfId="0" applyFont="1" applyFill="1" applyBorder="1" applyAlignment="1">
      <alignment vertical="center"/>
    </xf>
    <xf numFmtId="0" fontId="1" fillId="0" borderId="11" xfId="0" applyFont="1" applyFill="1" applyBorder="1" applyAlignment="1">
      <alignment vertical="center"/>
    </xf>
    <xf numFmtId="0" fontId="3" fillId="0" borderId="12" xfId="55" applyFont="1" applyFill="1" applyBorder="1" applyAlignment="1">
      <alignment horizontal="left" vertical="center"/>
      <protection/>
    </xf>
    <xf numFmtId="0" fontId="3" fillId="0" borderId="10" xfId="55" applyFont="1" applyFill="1" applyBorder="1" applyAlignment="1">
      <alignment horizontal="left" vertical="center"/>
      <protection/>
    </xf>
    <xf numFmtId="0" fontId="3" fillId="0" borderId="11" xfId="55" applyFont="1" applyFill="1" applyBorder="1" applyAlignment="1">
      <alignment horizontal="left" vertical="center"/>
      <protection/>
    </xf>
    <xf numFmtId="0" fontId="3" fillId="0" borderId="12" xfId="55" applyFont="1" applyFill="1" applyBorder="1" applyAlignment="1" quotePrefix="1">
      <alignment horizontal="center" vertical="center" wrapText="1"/>
      <protection/>
    </xf>
    <xf numFmtId="0" fontId="3" fillId="0" borderId="10" xfId="55" applyFont="1" applyFill="1" applyBorder="1" applyAlignment="1" quotePrefix="1">
      <alignment horizontal="center" vertical="center" wrapText="1"/>
      <protection/>
    </xf>
    <xf numFmtId="0" fontId="3" fillId="0" borderId="11" xfId="55" applyFont="1" applyFill="1" applyBorder="1" applyAlignment="1" quotePrefix="1">
      <alignment horizontal="center" vertical="center" wrapText="1"/>
      <protection/>
    </xf>
    <xf numFmtId="0" fontId="6" fillId="34" borderId="18" xfId="55" applyFont="1" applyFill="1" applyBorder="1" applyAlignment="1">
      <alignment horizontal="center" vertical="center" wrapText="1"/>
      <protection/>
    </xf>
    <xf numFmtId="0" fontId="6" fillId="34" borderId="12" xfId="55" applyFont="1" applyFill="1" applyBorder="1" applyAlignment="1">
      <alignment horizontal="center" vertical="center" wrapText="1"/>
      <protection/>
    </xf>
    <xf numFmtId="0" fontId="6" fillId="34" borderId="10" xfId="55" applyFont="1" applyFill="1" applyBorder="1" applyAlignment="1">
      <alignment horizontal="center" vertical="center" wrapText="1"/>
      <protection/>
    </xf>
    <xf numFmtId="0" fontId="6" fillId="34" borderId="11" xfId="55" applyFont="1" applyFill="1" applyBorder="1" applyAlignment="1">
      <alignment horizontal="center" vertical="center" wrapText="1"/>
      <protection/>
    </xf>
    <xf numFmtId="0" fontId="3" fillId="0" borderId="12" xfId="55" applyFont="1" applyBorder="1" applyAlignment="1" quotePrefix="1">
      <alignment horizontal="center" vertical="center"/>
      <protection/>
    </xf>
    <xf numFmtId="0" fontId="3" fillId="0" borderId="10" xfId="55" applyFont="1" applyBorder="1" applyAlignment="1">
      <alignment horizontal="center" vertical="center"/>
      <protection/>
    </xf>
    <xf numFmtId="0" fontId="3" fillId="0" borderId="11" xfId="55" applyFont="1" applyBorder="1" applyAlignment="1">
      <alignment horizontal="center" vertical="center"/>
      <protection/>
    </xf>
    <xf numFmtId="0" fontId="3" fillId="0" borderId="12" xfId="55" applyNumberFormat="1" applyFont="1" applyBorder="1" applyAlignment="1" quotePrefix="1">
      <alignment vertical="center"/>
      <protection/>
    </xf>
    <xf numFmtId="0" fontId="1" fillId="0" borderId="10" xfId="0" applyFont="1" applyBorder="1" applyAlignment="1">
      <alignment vertical="center"/>
    </xf>
    <xf numFmtId="0" fontId="1" fillId="0" borderId="11" xfId="0" applyFont="1" applyBorder="1" applyAlignment="1">
      <alignment vertical="center"/>
    </xf>
    <xf numFmtId="0" fontId="3" fillId="0" borderId="12" xfId="55" applyNumberFormat="1" applyFont="1" applyBorder="1" applyAlignment="1">
      <alignment vertical="center"/>
      <protection/>
    </xf>
    <xf numFmtId="0" fontId="1" fillId="0" borderId="11" xfId="0" applyFont="1" applyBorder="1" applyAlignment="1">
      <alignment horizontal="center" vertical="center" wrapText="1"/>
    </xf>
    <xf numFmtId="0" fontId="3" fillId="0" borderId="10" xfId="0" applyFont="1" applyBorder="1" applyAlignment="1" quotePrefix="1">
      <alignment horizontal="center" vertical="center" wrapText="1"/>
    </xf>
    <xf numFmtId="0" fontId="3" fillId="0" borderId="11" xfId="0" applyFont="1" applyBorder="1" applyAlignment="1">
      <alignment horizontal="center" vertical="center" wrapText="1"/>
    </xf>
    <xf numFmtId="0" fontId="3" fillId="0" borderId="12" xfId="55" applyFont="1" applyBorder="1" applyAlignment="1" quotePrefix="1">
      <alignment horizontal="center" vertical="top"/>
      <protection/>
    </xf>
    <xf numFmtId="0" fontId="3" fillId="0" borderId="10" xfId="55" applyFont="1" applyBorder="1" applyAlignment="1">
      <alignment horizontal="center" vertical="top"/>
      <protection/>
    </xf>
    <xf numFmtId="0" fontId="3" fillId="0" borderId="11" xfId="55" applyFont="1" applyBorder="1" applyAlignment="1">
      <alignment horizontal="center" vertical="top"/>
      <protection/>
    </xf>
    <xf numFmtId="0" fontId="6" fillId="34" borderId="20" xfId="55" applyFont="1" applyFill="1" applyBorder="1" applyAlignment="1">
      <alignment horizontal="center" vertical="center" wrapText="1"/>
      <protection/>
    </xf>
    <xf numFmtId="0" fontId="6" fillId="34" borderId="16" xfId="55" applyFont="1" applyFill="1" applyBorder="1" applyAlignment="1">
      <alignment horizontal="center" vertical="center" wrapText="1"/>
      <protection/>
    </xf>
    <xf numFmtId="0" fontId="6" fillId="34" borderId="22" xfId="55" applyFont="1" applyFill="1" applyBorder="1" applyAlignment="1">
      <alignment horizontal="center" vertical="center" wrapText="1"/>
      <protection/>
    </xf>
    <xf numFmtId="0" fontId="6" fillId="34" borderId="14" xfId="55" applyFont="1" applyFill="1" applyBorder="1" applyAlignment="1">
      <alignment horizontal="center" vertical="center" wrapText="1"/>
      <protection/>
    </xf>
    <xf numFmtId="0" fontId="6" fillId="34" borderId="15" xfId="55" applyFont="1" applyFill="1" applyBorder="1" applyAlignment="1">
      <alignment horizontal="center" vertical="center" wrapText="1"/>
      <protection/>
    </xf>
    <xf numFmtId="0" fontId="6" fillId="34" borderId="25" xfId="55" applyFont="1" applyFill="1" applyBorder="1" applyAlignment="1">
      <alignment horizontal="center" vertical="center" wrapText="1"/>
      <protection/>
    </xf>
    <xf numFmtId="0" fontId="6" fillId="34" borderId="21" xfId="55" applyFont="1" applyFill="1" applyBorder="1" applyAlignment="1">
      <alignment horizontal="center" vertical="center" wrapText="1"/>
      <protection/>
    </xf>
    <xf numFmtId="0" fontId="6" fillId="34" borderId="17" xfId="55" applyFont="1" applyFill="1" applyBorder="1" applyAlignment="1">
      <alignment horizontal="center" vertical="center" wrapText="1"/>
      <protection/>
    </xf>
    <xf numFmtId="0" fontId="6" fillId="34" borderId="12" xfId="55" applyFont="1" applyFill="1" applyBorder="1" applyAlignment="1">
      <alignment horizontal="center" vertical="center"/>
      <protection/>
    </xf>
    <xf numFmtId="0" fontId="6" fillId="34" borderId="10" xfId="55" applyFont="1" applyFill="1" applyBorder="1" applyAlignment="1">
      <alignment horizontal="center" vertical="center"/>
      <protection/>
    </xf>
    <xf numFmtId="0" fontId="6" fillId="34" borderId="11" xfId="55" applyFont="1" applyFill="1" applyBorder="1" applyAlignment="1">
      <alignment horizontal="center" vertical="center"/>
      <protection/>
    </xf>
    <xf numFmtId="0" fontId="3" fillId="0" borderId="12" xfId="55" applyFont="1" applyBorder="1" applyAlignment="1">
      <alignment vertical="center"/>
      <protection/>
    </xf>
    <xf numFmtId="0" fontId="3" fillId="0" borderId="10" xfId="55" applyFont="1" applyBorder="1" applyAlignment="1">
      <alignment vertical="center"/>
      <protection/>
    </xf>
    <xf numFmtId="0" fontId="3" fillId="0" borderId="11" xfId="55" applyFont="1" applyBorder="1" applyAlignment="1">
      <alignment vertical="center"/>
      <protection/>
    </xf>
    <xf numFmtId="0" fontId="6" fillId="34" borderId="12" xfId="0" applyFont="1" applyFill="1" applyBorder="1" applyAlignment="1">
      <alignment horizontal="center" vertical="center" wrapText="1"/>
    </xf>
    <xf numFmtId="0" fontId="6" fillId="34" borderId="11" xfId="0" applyFont="1" applyFill="1" applyBorder="1" applyAlignment="1">
      <alignment horizontal="center" vertical="center" wrapText="1"/>
    </xf>
    <xf numFmtId="0" fontId="6" fillId="34" borderId="10" xfId="0" applyFont="1" applyFill="1" applyBorder="1" applyAlignment="1">
      <alignment horizontal="center" vertical="center" wrapText="1"/>
    </xf>
    <xf numFmtId="0" fontId="9" fillId="34" borderId="16" xfId="0" applyFont="1" applyFill="1" applyBorder="1" applyAlignment="1">
      <alignment horizontal="center" vertical="center" wrapText="1"/>
    </xf>
    <xf numFmtId="0" fontId="6" fillId="34" borderId="20" xfId="0" applyFont="1" applyFill="1" applyBorder="1" applyAlignment="1">
      <alignment horizontal="center" wrapText="1"/>
    </xf>
    <xf numFmtId="0" fontId="9" fillId="34" borderId="16" xfId="0" applyFont="1" applyFill="1" applyBorder="1" applyAlignment="1">
      <alignment horizontal="center" wrapText="1"/>
    </xf>
    <xf numFmtId="0" fontId="16" fillId="34" borderId="16" xfId="0" applyFont="1" applyFill="1" applyBorder="1" applyAlignment="1">
      <alignment horizontal="center" vertical="center" wrapText="1"/>
    </xf>
    <xf numFmtId="0" fontId="4" fillId="34" borderId="20" xfId="0" applyFont="1" applyFill="1" applyBorder="1" applyAlignment="1">
      <alignment horizontal="center" wrapText="1"/>
    </xf>
    <xf numFmtId="0" fontId="0" fillId="34" borderId="16" xfId="0" applyFont="1" applyFill="1" applyBorder="1" applyAlignment="1">
      <alignment wrapText="1"/>
    </xf>
    <xf numFmtId="0" fontId="16" fillId="34" borderId="13" xfId="0" applyFont="1" applyFill="1" applyBorder="1" applyAlignment="1">
      <alignment horizontal="center" vertical="center" wrapText="1"/>
    </xf>
    <xf numFmtId="0" fontId="4" fillId="34" borderId="16" xfId="0" applyFont="1" applyFill="1" applyBorder="1" applyAlignment="1">
      <alignment horizontal="center" wrapText="1"/>
    </xf>
    <xf numFmtId="0" fontId="6" fillId="34" borderId="12" xfId="54" applyFont="1" applyFill="1" applyBorder="1" applyAlignment="1">
      <alignment horizontal="left" vertical="center" wrapText="1"/>
      <protection/>
    </xf>
    <xf numFmtId="0" fontId="6" fillId="34" borderId="10" xfId="54" applyFont="1" applyFill="1" applyBorder="1" applyAlignment="1">
      <alignment horizontal="left" vertical="center" wrapText="1"/>
      <protection/>
    </xf>
    <xf numFmtId="0" fontId="6" fillId="34" borderId="11" xfId="54" applyFont="1" applyFill="1" applyBorder="1" applyAlignment="1">
      <alignment horizontal="left" vertical="center" wrapText="1"/>
      <protection/>
    </xf>
    <xf numFmtId="0" fontId="6" fillId="34" borderId="20" xfId="58" applyFont="1" applyFill="1" applyBorder="1" applyAlignment="1">
      <alignment horizontal="center" vertical="center" wrapText="1"/>
      <protection/>
    </xf>
    <xf numFmtId="0" fontId="6" fillId="34" borderId="16" xfId="58" applyFont="1" applyFill="1" applyBorder="1" applyAlignment="1">
      <alignment horizontal="center" vertical="center" wrapText="1"/>
      <protection/>
    </xf>
    <xf numFmtId="0" fontId="16" fillId="34" borderId="10" xfId="0" applyFont="1" applyFill="1" applyBorder="1" applyAlignment="1">
      <alignment/>
    </xf>
    <xf numFmtId="0" fontId="16" fillId="34" borderId="11" xfId="0" applyFont="1" applyFill="1" applyBorder="1" applyAlignment="1">
      <alignment/>
    </xf>
    <xf numFmtId="0" fontId="6" fillId="34" borderId="20" xfId="58" applyFont="1" applyFill="1" applyBorder="1" applyAlignment="1">
      <alignment horizontal="center" wrapText="1"/>
      <protection/>
    </xf>
    <xf numFmtId="0" fontId="16" fillId="34" borderId="16" xfId="0" applyFont="1" applyFill="1" applyBorder="1" applyAlignment="1">
      <alignment/>
    </xf>
    <xf numFmtId="0" fontId="2" fillId="0" borderId="0" xfId="55" applyFont="1" applyBorder="1" applyAlignment="1">
      <alignment horizontal="left" wrapText="1"/>
      <protection/>
    </xf>
    <xf numFmtId="0" fontId="17" fillId="0" borderId="0" xfId="55" applyFont="1" applyAlignment="1">
      <alignment wrapText="1"/>
      <protection/>
    </xf>
    <xf numFmtId="0" fontId="1" fillId="0" borderId="0" xfId="55" applyFont="1" applyAlignment="1">
      <alignment wrapText="1"/>
      <protection/>
    </xf>
    <xf numFmtId="0" fontId="18" fillId="0" borderId="0" xfId="55" applyFont="1" applyAlignment="1">
      <alignment wrapText="1"/>
      <protection/>
    </xf>
    <xf numFmtId="0" fontId="3" fillId="34" borderId="34" xfId="55" applyFont="1" applyFill="1" applyBorder="1" applyAlignment="1">
      <alignment horizontal="center" vertical="center" wrapText="1"/>
      <protection/>
    </xf>
    <xf numFmtId="0" fontId="3" fillId="34" borderId="31" xfId="55" applyFont="1" applyFill="1" applyBorder="1" applyAlignment="1">
      <alignment horizontal="center" vertical="center" wrapText="1"/>
      <protection/>
    </xf>
    <xf numFmtId="0" fontId="3" fillId="34" borderId="20" xfId="0" applyFont="1" applyFill="1" applyBorder="1" applyAlignment="1">
      <alignment horizontal="center" vertical="center" wrapText="1"/>
    </xf>
    <xf numFmtId="0" fontId="19" fillId="34" borderId="16" xfId="0" applyFont="1" applyFill="1" applyBorder="1" applyAlignment="1">
      <alignment horizontal="center" vertical="center" wrapText="1"/>
    </xf>
    <xf numFmtId="0" fontId="9" fillId="0" borderId="12" xfId="0" applyFont="1" applyBorder="1" applyAlignment="1">
      <alignment horizontal="center" wrapText="1"/>
    </xf>
    <xf numFmtId="0" fontId="0" fillId="0" borderId="11" xfId="0" applyFont="1" applyBorder="1" applyAlignment="1">
      <alignment horizontal="center" wrapText="1"/>
    </xf>
    <xf numFmtId="2" fontId="6" fillId="0" borderId="17" xfId="0" applyNumberFormat="1" applyFont="1" applyBorder="1" applyAlignment="1">
      <alignment horizontal="center"/>
    </xf>
    <xf numFmtId="0" fontId="3" fillId="34" borderId="22" xfId="0" applyFont="1" applyFill="1" applyBorder="1" applyAlignment="1">
      <alignment horizontal="center" vertical="center" wrapText="1"/>
    </xf>
    <xf numFmtId="0" fontId="0" fillId="34" borderId="15" xfId="0" applyFont="1" applyFill="1" applyBorder="1" applyAlignment="1">
      <alignment horizontal="center" vertical="center" wrapText="1"/>
    </xf>
    <xf numFmtId="0" fontId="19" fillId="34" borderId="25" xfId="0" applyFont="1" applyFill="1" applyBorder="1" applyAlignment="1">
      <alignment horizontal="center" vertical="center" wrapText="1"/>
    </xf>
    <xf numFmtId="0" fontId="0" fillId="34" borderId="17" xfId="0" applyFont="1" applyFill="1" applyBorder="1" applyAlignment="1">
      <alignment horizontal="center" vertical="center" wrapText="1"/>
    </xf>
    <xf numFmtId="0" fontId="6" fillId="0" borderId="12" xfId="0" applyFont="1" applyBorder="1" applyAlignment="1" quotePrefix="1">
      <alignment horizontal="center" wrapText="1"/>
    </xf>
  </cellXfs>
  <cellStyles count="56">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Millares 2" xfId="50"/>
    <cellStyle name="Currency" xfId="51"/>
    <cellStyle name="Currency [0]" xfId="52"/>
    <cellStyle name="Neutral" xfId="53"/>
    <cellStyle name="Normal 2" xfId="54"/>
    <cellStyle name="Normal 3" xfId="55"/>
    <cellStyle name="Normal 4" xfId="56"/>
    <cellStyle name="Normal 5" xfId="57"/>
    <cellStyle name="Normal_FORMATO IAIE IAT" xfId="58"/>
    <cellStyle name="Normal_Formatos E-M  2008 Benito Juárez" xfId="59"/>
    <cellStyle name="Notas" xfId="60"/>
    <cellStyle name="Percent" xfId="61"/>
    <cellStyle name="Salida" xfId="62"/>
    <cellStyle name="Texto de advertencia" xfId="63"/>
    <cellStyle name="Texto explicativo" xfId="64"/>
    <cellStyle name="Título" xfId="65"/>
    <cellStyle name="Título 1" xfId="66"/>
    <cellStyle name="Título 2" xfId="67"/>
    <cellStyle name="Título 3" xfId="68"/>
    <cellStyle name="Total" xfId="69"/>
  </cellStyles>
  <dxfs count="10">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externalLink" Target="externalLinks/externalLink1.xml" /><Relationship Id="rId2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0.xml.rels><?xml version="1.0" encoding="utf-8" standalone="yes"?><Relationships xmlns="http://schemas.openxmlformats.org/package/2006/relationships"><Relationship Id="rId1" Type="http://schemas.openxmlformats.org/officeDocument/2006/relationships/image" Target="../media/image3.jpeg" /></Relationships>
</file>

<file path=xl/drawings/_rels/drawing1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7.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jpeg" /></Relationships>
</file>

<file path=xl/drawings/_rels/drawing18.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jpeg" /></Relationships>
</file>

<file path=xl/drawings/_rels/drawing19.xml.rels><?xml version="1.0" encoding="utf-8" standalone="yes"?><Relationships xmlns="http://schemas.openxmlformats.org/package/2006/relationships"><Relationship Id="rId1" Type="http://schemas.openxmlformats.org/officeDocument/2006/relationships/image" Target="../media/image3.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jpeg" /></Relationships>
</file>

<file path=xl/drawings/_rels/drawing20.xml.rels><?xml version="1.0" encoding="utf-8" standalone="yes"?><Relationships xmlns="http://schemas.openxmlformats.org/package/2006/relationships"><Relationship Id="rId1" Type="http://schemas.openxmlformats.org/officeDocument/2006/relationships/image" Target="../media/image3.jpeg" /></Relationships>
</file>

<file path=xl/drawings/_rels/drawing2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3.jpeg" /></Relationships>
</file>

<file path=xl/drawings/_rels/drawing7.xml.rels><?xml version="1.0" encoding="utf-8" standalone="yes"?><Relationships xmlns="http://schemas.openxmlformats.org/package/2006/relationships"><Relationship Id="rId1" Type="http://schemas.openxmlformats.org/officeDocument/2006/relationships/image" Target="../media/image1.jpeg" /></Relationships>
</file>

<file path=xl/drawings/_rels/drawing8.xml.rels><?xml version="1.0" encoding="utf-8" standalone="yes"?><Relationships xmlns="http://schemas.openxmlformats.org/package/2006/relationships"><Relationship Id="rId1" Type="http://schemas.openxmlformats.org/officeDocument/2006/relationships/image" Target="../media/image4.jpeg" /></Relationships>
</file>

<file path=xl/drawings/_rels/drawing9.xml.rels><?xml version="1.0" encoding="utf-8" standalone="yes"?><Relationships xmlns="http://schemas.openxmlformats.org/package/2006/relationships"><Relationship Id="rId1"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18</xdr:row>
      <xdr:rowOff>9525</xdr:rowOff>
    </xdr:from>
    <xdr:to>
      <xdr:col>13</xdr:col>
      <xdr:colOff>723900</xdr:colOff>
      <xdr:row>20</xdr:row>
      <xdr:rowOff>95250</xdr:rowOff>
    </xdr:to>
    <xdr:sp>
      <xdr:nvSpPr>
        <xdr:cNvPr id="1" name="1 CuadroTexto"/>
        <xdr:cNvSpPr txBox="1">
          <a:spLocks noChangeArrowheads="1"/>
        </xdr:cNvSpPr>
      </xdr:nvSpPr>
      <xdr:spPr>
        <a:xfrm>
          <a:off x="9525" y="3095625"/>
          <a:ext cx="10620375" cy="428625"/>
        </a:xfrm>
        <a:prstGeom prst="rect">
          <a:avLst/>
        </a:prstGeom>
        <a:noFill/>
        <a:ln w="9525" cmpd="sng">
          <a:noFill/>
        </a:ln>
      </xdr:spPr>
      <xdr:txBody>
        <a:bodyPr vertOverflow="clip" wrap="square"/>
        <a:p>
          <a:pPr algn="ctr">
            <a:defRPr/>
          </a:pPr>
          <a:r>
            <a:rPr lang="en-US" cap="none" sz="2300" b="1" i="0" u="none" baseline="0">
              <a:solidFill>
                <a:srgbClr val="000000"/>
              </a:solidFill>
            </a:rPr>
            <a:t>(SERVICIOS DE SALUD PUBLICA DEL DISTRITO FEDERAL)</a:t>
          </a:r>
        </a:p>
      </xdr:txBody>
    </xdr:sp>
    <xdr:clientData/>
  </xdr:twoCellAnchor>
  <xdr:twoCellAnchor>
    <xdr:from>
      <xdr:col>2</xdr:col>
      <xdr:colOff>342900</xdr:colOff>
      <xdr:row>21</xdr:row>
      <xdr:rowOff>76200</xdr:rowOff>
    </xdr:from>
    <xdr:to>
      <xdr:col>10</xdr:col>
      <xdr:colOff>723900</xdr:colOff>
      <xdr:row>26</xdr:row>
      <xdr:rowOff>152400</xdr:rowOff>
    </xdr:to>
    <xdr:sp>
      <xdr:nvSpPr>
        <xdr:cNvPr id="2" name="2 CuadroTexto"/>
        <xdr:cNvSpPr txBox="1">
          <a:spLocks noChangeArrowheads="1"/>
        </xdr:cNvSpPr>
      </xdr:nvSpPr>
      <xdr:spPr>
        <a:xfrm>
          <a:off x="1866900" y="3676650"/>
          <a:ext cx="6477000" cy="933450"/>
        </a:xfrm>
        <a:prstGeom prst="rect">
          <a:avLst/>
        </a:prstGeom>
        <a:noFill/>
        <a:ln w="9525" cmpd="sng">
          <a:noFill/>
        </a:ln>
      </xdr:spPr>
      <xdr:txBody>
        <a:bodyPr vertOverflow="clip" wrap="square"/>
        <a:p>
          <a:pPr algn="ctr">
            <a:defRPr/>
          </a:pPr>
          <a:r>
            <a:rPr lang="en-US" cap="none" sz="2300" b="1" i="0" u="none" baseline="0">
              <a:solidFill>
                <a:srgbClr val="000000"/>
              </a:solidFill>
              <a:latin typeface="Century Gothic"/>
              <a:ea typeface="Century Gothic"/>
              <a:cs typeface="Century Gothic"/>
            </a:rPr>
            <a:t>INFORME DE AVANCE TRIMESTRAL
</a:t>
          </a:r>
          <a:r>
            <a:rPr lang="en-US" cap="none" sz="2300" b="1" i="0" u="none" baseline="0">
              <a:solidFill>
                <a:srgbClr val="000000"/>
              </a:solidFill>
              <a:latin typeface="Century Gothic"/>
              <a:ea typeface="Century Gothic"/>
              <a:cs typeface="Century Gothic"/>
            </a:rPr>
            <a:t>ENERO-JUNIO</a:t>
          </a:r>
          <a:r>
            <a:rPr lang="en-US" cap="none" sz="2300" b="1" i="0" u="none" baseline="0">
              <a:solidFill>
                <a:srgbClr val="000000"/>
              </a:solidFill>
              <a:latin typeface="Century Gothic"/>
              <a:ea typeface="Century Gothic"/>
              <a:cs typeface="Century Gothic"/>
            </a:rPr>
            <a:t> 2010</a:t>
          </a:r>
        </a:p>
      </xdr:txBody>
    </xdr:sp>
    <xdr:clientData/>
  </xdr:twoCellAnchor>
  <xdr:twoCellAnchor editAs="oneCell">
    <xdr:from>
      <xdr:col>0</xdr:col>
      <xdr:colOff>0</xdr:colOff>
      <xdr:row>0</xdr:row>
      <xdr:rowOff>0</xdr:rowOff>
    </xdr:from>
    <xdr:to>
      <xdr:col>12</xdr:col>
      <xdr:colOff>723900</xdr:colOff>
      <xdr:row>5</xdr:row>
      <xdr:rowOff>161925</xdr:rowOff>
    </xdr:to>
    <xdr:pic>
      <xdr:nvPicPr>
        <xdr:cNvPr id="3" name="Picture 92" descr="ENCABEZADO +++ largo"/>
        <xdr:cNvPicPr preferRelativeResize="1">
          <a:picLocks noChangeAspect="1"/>
        </xdr:cNvPicPr>
      </xdr:nvPicPr>
      <xdr:blipFill>
        <a:blip r:embed="rId1"/>
        <a:stretch>
          <a:fillRect/>
        </a:stretch>
      </xdr:blipFill>
      <xdr:spPr>
        <a:xfrm>
          <a:off x="0" y="0"/>
          <a:ext cx="9867900" cy="101917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57150</xdr:rowOff>
    </xdr:from>
    <xdr:to>
      <xdr:col>5</xdr:col>
      <xdr:colOff>3619500</xdr:colOff>
      <xdr:row>4</xdr:row>
      <xdr:rowOff>47625</xdr:rowOff>
    </xdr:to>
    <xdr:pic>
      <xdr:nvPicPr>
        <xdr:cNvPr id="1" name="Picture 22" descr="ENCABEZADO +++++ largo"/>
        <xdr:cNvPicPr preferRelativeResize="1">
          <a:picLocks noChangeAspect="1"/>
        </xdr:cNvPicPr>
      </xdr:nvPicPr>
      <xdr:blipFill>
        <a:blip r:embed="rId1"/>
        <a:stretch>
          <a:fillRect/>
        </a:stretch>
      </xdr:blipFill>
      <xdr:spPr>
        <a:xfrm>
          <a:off x="0" y="57150"/>
          <a:ext cx="9991725" cy="819150"/>
        </a:xfrm>
        <a:prstGeom prst="rect">
          <a:avLst/>
        </a:prstGeom>
        <a:noFill/>
        <a:ln w="9525" cmpd="sng">
          <a:noFill/>
        </a:ln>
      </xdr:spPr>
    </xdr:pic>
    <xdr:clientData/>
  </xdr:twoCellAnchor>
  <xdr:twoCellAnchor>
    <xdr:from>
      <xdr:col>0</xdr:col>
      <xdr:colOff>0</xdr:colOff>
      <xdr:row>17</xdr:row>
      <xdr:rowOff>209550</xdr:rowOff>
    </xdr:from>
    <xdr:to>
      <xdr:col>5</xdr:col>
      <xdr:colOff>3638550</xdr:colOff>
      <xdr:row>22</xdr:row>
      <xdr:rowOff>114300</xdr:rowOff>
    </xdr:to>
    <xdr:sp>
      <xdr:nvSpPr>
        <xdr:cNvPr id="2" name="2 CuadroTexto"/>
        <xdr:cNvSpPr txBox="1">
          <a:spLocks noChangeArrowheads="1"/>
        </xdr:cNvSpPr>
      </xdr:nvSpPr>
      <xdr:spPr>
        <a:xfrm>
          <a:off x="0" y="4019550"/>
          <a:ext cx="10010775" cy="1047750"/>
        </a:xfrm>
        <a:prstGeom prst="rect">
          <a:avLst/>
        </a:prstGeom>
        <a:noFill/>
        <a:ln w="9525" cmpd="sng">
          <a:noFill/>
        </a:ln>
      </xdr:spPr>
      <xdr:txBody>
        <a:bodyPr vertOverflow="clip" wrap="square"/>
        <a:p>
          <a:pPr algn="ctr">
            <a:defRPr/>
          </a:pPr>
          <a:r>
            <a:rPr lang="en-US" cap="none" sz="9600" b="0" i="0" u="none" baseline="0">
              <a:solidFill>
                <a:srgbClr val="000000"/>
              </a:solidFill>
            </a:rPr>
            <a:t>NO APLICA</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8</xdr:col>
      <xdr:colOff>857250</xdr:colOff>
      <xdr:row>4</xdr:row>
      <xdr:rowOff>133350</xdr:rowOff>
    </xdr:to>
    <xdr:pic>
      <xdr:nvPicPr>
        <xdr:cNvPr id="1" name="Picture 92" descr="ENCABEZADO +++ largo"/>
        <xdr:cNvPicPr preferRelativeResize="1">
          <a:picLocks noChangeAspect="1"/>
        </xdr:cNvPicPr>
      </xdr:nvPicPr>
      <xdr:blipFill>
        <a:blip r:embed="rId1"/>
        <a:stretch>
          <a:fillRect/>
        </a:stretch>
      </xdr:blipFill>
      <xdr:spPr>
        <a:xfrm>
          <a:off x="0" y="0"/>
          <a:ext cx="9886950" cy="962025"/>
        </a:xfrm>
        <a:prstGeom prst="rect">
          <a:avLst/>
        </a:prstGeom>
        <a:noFill/>
        <a:ln w="9525" cmpd="sng">
          <a:noFill/>
        </a:ln>
      </xdr:spPr>
    </xdr:pic>
    <xdr:clientData/>
  </xdr:twoCellAnchor>
  <xdr:twoCellAnchor>
    <xdr:from>
      <xdr:col>0</xdr:col>
      <xdr:colOff>0</xdr:colOff>
      <xdr:row>19</xdr:row>
      <xdr:rowOff>28575</xdr:rowOff>
    </xdr:from>
    <xdr:to>
      <xdr:col>8</xdr:col>
      <xdr:colOff>904875</xdr:colOff>
      <xdr:row>25</xdr:row>
      <xdr:rowOff>47625</xdr:rowOff>
    </xdr:to>
    <xdr:sp>
      <xdr:nvSpPr>
        <xdr:cNvPr id="2" name="2 CuadroTexto"/>
        <xdr:cNvSpPr txBox="1">
          <a:spLocks noChangeArrowheads="1"/>
        </xdr:cNvSpPr>
      </xdr:nvSpPr>
      <xdr:spPr>
        <a:xfrm>
          <a:off x="0" y="4095750"/>
          <a:ext cx="9934575" cy="1047750"/>
        </a:xfrm>
        <a:prstGeom prst="rect">
          <a:avLst/>
        </a:prstGeom>
        <a:noFill/>
        <a:ln w="9525" cmpd="sng">
          <a:noFill/>
        </a:ln>
      </xdr:spPr>
      <xdr:txBody>
        <a:bodyPr vertOverflow="clip" wrap="square"/>
        <a:p>
          <a:pPr algn="ctr">
            <a:defRPr/>
          </a:pPr>
          <a:r>
            <a:rPr lang="en-US" cap="none" sz="9600" b="0" i="0" u="none" baseline="0">
              <a:solidFill>
                <a:srgbClr val="000000"/>
              </a:solidFill>
            </a:rPr>
            <a:t>NO APLICA</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13</xdr:col>
      <xdr:colOff>657225</xdr:colOff>
      <xdr:row>7</xdr:row>
      <xdr:rowOff>57150</xdr:rowOff>
    </xdr:to>
    <xdr:pic>
      <xdr:nvPicPr>
        <xdr:cNvPr id="1" name="Picture 92" descr="ENCABEZADO +++ largo"/>
        <xdr:cNvPicPr preferRelativeResize="1">
          <a:picLocks noChangeAspect="1"/>
        </xdr:cNvPicPr>
      </xdr:nvPicPr>
      <xdr:blipFill>
        <a:blip r:embed="rId1"/>
        <a:stretch>
          <a:fillRect/>
        </a:stretch>
      </xdr:blipFill>
      <xdr:spPr>
        <a:xfrm>
          <a:off x="0" y="0"/>
          <a:ext cx="14849475" cy="1438275"/>
        </a:xfrm>
        <a:prstGeom prst="rect">
          <a:avLst/>
        </a:prstGeom>
        <a:noFill/>
        <a:ln w="9525" cmpd="sng">
          <a:noFill/>
        </a:ln>
      </xdr:spPr>
    </xdr:pic>
    <xdr:clientData/>
  </xdr:twoCellAnchor>
  <xdr:twoCellAnchor>
    <xdr:from>
      <xdr:col>0</xdr:col>
      <xdr:colOff>0</xdr:colOff>
      <xdr:row>23</xdr:row>
      <xdr:rowOff>257175</xdr:rowOff>
    </xdr:from>
    <xdr:to>
      <xdr:col>13</xdr:col>
      <xdr:colOff>685800</xdr:colOff>
      <xdr:row>27</xdr:row>
      <xdr:rowOff>47625</xdr:rowOff>
    </xdr:to>
    <xdr:sp>
      <xdr:nvSpPr>
        <xdr:cNvPr id="2" name="2 CuadroTexto"/>
        <xdr:cNvSpPr txBox="1">
          <a:spLocks noChangeArrowheads="1"/>
        </xdr:cNvSpPr>
      </xdr:nvSpPr>
      <xdr:spPr>
        <a:xfrm>
          <a:off x="0" y="6619875"/>
          <a:ext cx="14878050" cy="1047750"/>
        </a:xfrm>
        <a:prstGeom prst="rect">
          <a:avLst/>
        </a:prstGeom>
        <a:noFill/>
        <a:ln w="9525" cmpd="sng">
          <a:noFill/>
        </a:ln>
      </xdr:spPr>
      <xdr:txBody>
        <a:bodyPr vertOverflow="clip" wrap="square"/>
        <a:p>
          <a:pPr algn="ctr">
            <a:defRPr/>
          </a:pPr>
          <a:r>
            <a:rPr lang="en-US" cap="none" sz="11100" b="0" i="0" u="none" baseline="0">
              <a:solidFill>
                <a:srgbClr val="000000"/>
              </a:solidFill>
            </a:rPr>
            <a:t>NO APLICA</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1752600</xdr:colOff>
      <xdr:row>4</xdr:row>
      <xdr:rowOff>133350</xdr:rowOff>
    </xdr:to>
    <xdr:pic>
      <xdr:nvPicPr>
        <xdr:cNvPr id="1" name="Picture 92" descr="ENCABEZADO +++ largo"/>
        <xdr:cNvPicPr preferRelativeResize="1">
          <a:picLocks noChangeAspect="1"/>
        </xdr:cNvPicPr>
      </xdr:nvPicPr>
      <xdr:blipFill>
        <a:blip r:embed="rId1"/>
        <a:stretch>
          <a:fillRect/>
        </a:stretch>
      </xdr:blipFill>
      <xdr:spPr>
        <a:xfrm>
          <a:off x="0" y="0"/>
          <a:ext cx="9944100" cy="962025"/>
        </a:xfrm>
        <a:prstGeom prst="rect">
          <a:avLst/>
        </a:prstGeom>
        <a:noFill/>
        <a:ln w="9525" cmpd="sng">
          <a:noFill/>
        </a:ln>
      </xdr:spPr>
    </xdr:pic>
    <xdr:clientData/>
  </xdr:twoCellAnchor>
  <xdr:twoCellAnchor>
    <xdr:from>
      <xdr:col>0</xdr:col>
      <xdr:colOff>0</xdr:colOff>
      <xdr:row>18</xdr:row>
      <xdr:rowOff>104775</xdr:rowOff>
    </xdr:from>
    <xdr:to>
      <xdr:col>3</xdr:col>
      <xdr:colOff>1466850</xdr:colOff>
      <xdr:row>21</xdr:row>
      <xdr:rowOff>209550</xdr:rowOff>
    </xdr:to>
    <xdr:sp>
      <xdr:nvSpPr>
        <xdr:cNvPr id="2" name="2 CuadroTexto"/>
        <xdr:cNvSpPr txBox="1">
          <a:spLocks noChangeArrowheads="1"/>
        </xdr:cNvSpPr>
      </xdr:nvSpPr>
      <xdr:spPr>
        <a:xfrm>
          <a:off x="0" y="4733925"/>
          <a:ext cx="9658350" cy="1047750"/>
        </a:xfrm>
        <a:prstGeom prst="rect">
          <a:avLst/>
        </a:prstGeom>
        <a:noFill/>
        <a:ln w="9525" cmpd="sng">
          <a:noFill/>
        </a:ln>
      </xdr:spPr>
      <xdr:txBody>
        <a:bodyPr vertOverflow="clip" wrap="square"/>
        <a:p>
          <a:pPr algn="ctr">
            <a:defRPr/>
          </a:pPr>
          <a:r>
            <a:rPr lang="en-US" cap="none" sz="9600" b="0" i="0" u="none" baseline="0">
              <a:solidFill>
                <a:srgbClr val="000000"/>
              </a:solidFill>
            </a:rPr>
            <a:t>NO APLICA</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6</xdr:col>
      <xdr:colOff>3514725</xdr:colOff>
      <xdr:row>4</xdr:row>
      <xdr:rowOff>114300</xdr:rowOff>
    </xdr:to>
    <xdr:pic>
      <xdr:nvPicPr>
        <xdr:cNvPr id="1" name="Picture 92" descr="ENCABEZADO +++ largo"/>
        <xdr:cNvPicPr preferRelativeResize="1">
          <a:picLocks noChangeAspect="1"/>
        </xdr:cNvPicPr>
      </xdr:nvPicPr>
      <xdr:blipFill>
        <a:blip r:embed="rId1"/>
        <a:stretch>
          <a:fillRect/>
        </a:stretch>
      </xdr:blipFill>
      <xdr:spPr>
        <a:xfrm>
          <a:off x="0" y="0"/>
          <a:ext cx="9658350" cy="942975"/>
        </a:xfrm>
        <a:prstGeom prst="rect">
          <a:avLst/>
        </a:prstGeom>
        <a:noFill/>
        <a:ln w="9525" cmpd="sng">
          <a:noFill/>
        </a:ln>
      </xdr:spPr>
    </xdr:pic>
    <xdr:clientData/>
  </xdr:twoCellAnchor>
  <xdr:twoCellAnchor>
    <xdr:from>
      <xdr:col>0</xdr:col>
      <xdr:colOff>0</xdr:colOff>
      <xdr:row>16</xdr:row>
      <xdr:rowOff>200025</xdr:rowOff>
    </xdr:from>
    <xdr:to>
      <xdr:col>6</xdr:col>
      <xdr:colOff>3524250</xdr:colOff>
      <xdr:row>21</xdr:row>
      <xdr:rowOff>76200</xdr:rowOff>
    </xdr:to>
    <xdr:sp>
      <xdr:nvSpPr>
        <xdr:cNvPr id="2" name="2 CuadroTexto"/>
        <xdr:cNvSpPr txBox="1">
          <a:spLocks noChangeArrowheads="1"/>
        </xdr:cNvSpPr>
      </xdr:nvSpPr>
      <xdr:spPr>
        <a:xfrm>
          <a:off x="0" y="4010025"/>
          <a:ext cx="9667875" cy="1019175"/>
        </a:xfrm>
        <a:prstGeom prst="rect">
          <a:avLst/>
        </a:prstGeom>
        <a:noFill/>
        <a:ln w="9525" cmpd="sng">
          <a:noFill/>
        </a:ln>
      </xdr:spPr>
      <xdr:txBody>
        <a:bodyPr vertOverflow="clip" wrap="square"/>
        <a:p>
          <a:pPr algn="ctr">
            <a:defRPr/>
          </a:pPr>
          <a:r>
            <a:rPr lang="en-US" cap="none" sz="9600" b="0" i="0" u="none" baseline="0">
              <a:solidFill>
                <a:srgbClr val="000000"/>
              </a:solidFill>
            </a:rPr>
            <a:t>NO APLICA</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12</xdr:col>
      <xdr:colOff>638175</xdr:colOff>
      <xdr:row>4</xdr:row>
      <xdr:rowOff>38100</xdr:rowOff>
    </xdr:to>
    <xdr:pic>
      <xdr:nvPicPr>
        <xdr:cNvPr id="1" name="Picture 92" descr="ENCABEZADO +++ largo"/>
        <xdr:cNvPicPr preferRelativeResize="1">
          <a:picLocks noChangeAspect="1"/>
        </xdr:cNvPicPr>
      </xdr:nvPicPr>
      <xdr:blipFill>
        <a:blip r:embed="rId1"/>
        <a:stretch>
          <a:fillRect/>
        </a:stretch>
      </xdr:blipFill>
      <xdr:spPr>
        <a:xfrm>
          <a:off x="0" y="0"/>
          <a:ext cx="9972675" cy="952500"/>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6048375</xdr:colOff>
      <xdr:row>4</xdr:row>
      <xdr:rowOff>38100</xdr:rowOff>
    </xdr:to>
    <xdr:pic>
      <xdr:nvPicPr>
        <xdr:cNvPr id="1" name="Picture 92" descr="ENCABEZADO +++ largo"/>
        <xdr:cNvPicPr preferRelativeResize="1">
          <a:picLocks noChangeAspect="1"/>
        </xdr:cNvPicPr>
      </xdr:nvPicPr>
      <xdr:blipFill>
        <a:blip r:embed="rId1"/>
        <a:stretch>
          <a:fillRect/>
        </a:stretch>
      </xdr:blipFill>
      <xdr:spPr>
        <a:xfrm>
          <a:off x="0" y="0"/>
          <a:ext cx="9963150" cy="952500"/>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1</xdr:row>
      <xdr:rowOff>0</xdr:rowOff>
    </xdr:from>
    <xdr:to>
      <xdr:col>1</xdr:col>
      <xdr:colOff>704850</xdr:colOff>
      <xdr:row>1</xdr:row>
      <xdr:rowOff>0</xdr:rowOff>
    </xdr:to>
    <xdr:pic>
      <xdr:nvPicPr>
        <xdr:cNvPr id="1" name="Picture 1"/>
        <xdr:cNvPicPr preferRelativeResize="1">
          <a:picLocks noChangeAspect="1"/>
        </xdr:cNvPicPr>
      </xdr:nvPicPr>
      <xdr:blipFill>
        <a:blip r:embed="rId1"/>
        <a:stretch>
          <a:fillRect/>
        </a:stretch>
      </xdr:blipFill>
      <xdr:spPr>
        <a:xfrm>
          <a:off x="19050" y="180975"/>
          <a:ext cx="3114675" cy="0"/>
        </a:xfrm>
        <a:prstGeom prst="rect">
          <a:avLst/>
        </a:prstGeom>
        <a:noFill/>
        <a:ln w="9525" cmpd="sng">
          <a:noFill/>
        </a:ln>
      </xdr:spPr>
    </xdr:pic>
    <xdr:clientData/>
  </xdr:twoCellAnchor>
  <xdr:twoCellAnchor editAs="oneCell">
    <xdr:from>
      <xdr:col>0</xdr:col>
      <xdr:colOff>0</xdr:colOff>
      <xdr:row>0</xdr:row>
      <xdr:rowOff>0</xdr:rowOff>
    </xdr:from>
    <xdr:to>
      <xdr:col>6</xdr:col>
      <xdr:colOff>1400175</xdr:colOff>
      <xdr:row>4</xdr:row>
      <xdr:rowOff>123825</xdr:rowOff>
    </xdr:to>
    <xdr:pic>
      <xdr:nvPicPr>
        <xdr:cNvPr id="2" name="Picture 92" descr="ENCABEZADO +++ largo"/>
        <xdr:cNvPicPr preferRelativeResize="1">
          <a:picLocks noChangeAspect="1"/>
        </xdr:cNvPicPr>
      </xdr:nvPicPr>
      <xdr:blipFill>
        <a:blip r:embed="rId2"/>
        <a:stretch>
          <a:fillRect/>
        </a:stretch>
      </xdr:blipFill>
      <xdr:spPr>
        <a:xfrm>
          <a:off x="0" y="0"/>
          <a:ext cx="10648950" cy="1038225"/>
        </a:xfrm>
        <a:prstGeom prst="rect">
          <a:avLst/>
        </a:prstGeom>
        <a:noFill/>
        <a:ln w="9525" cmpd="sng">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pic>
      <xdr:nvPicPr>
        <xdr:cNvPr id="1" name="Picture 1"/>
        <xdr:cNvPicPr preferRelativeResize="1">
          <a:picLocks noChangeAspect="1"/>
        </xdr:cNvPicPr>
      </xdr:nvPicPr>
      <xdr:blipFill>
        <a:blip r:embed="rId1"/>
        <a:stretch>
          <a:fillRect/>
        </a:stretch>
      </xdr:blipFill>
      <xdr:spPr>
        <a:xfrm>
          <a:off x="0" y="0"/>
          <a:ext cx="0" cy="0"/>
        </a:xfrm>
        <a:prstGeom prst="rect">
          <a:avLst/>
        </a:prstGeom>
        <a:noFill/>
        <a:ln w="9525" cmpd="sng">
          <a:noFill/>
        </a:ln>
      </xdr:spPr>
    </xdr:pic>
    <xdr:clientData/>
  </xdr:twoCellAnchor>
  <xdr:twoCellAnchor editAs="oneCell">
    <xdr:from>
      <xdr:col>0</xdr:col>
      <xdr:colOff>38100</xdr:colOff>
      <xdr:row>0</xdr:row>
      <xdr:rowOff>0</xdr:rowOff>
    </xdr:from>
    <xdr:to>
      <xdr:col>8</xdr:col>
      <xdr:colOff>2762250</xdr:colOff>
      <xdr:row>4</xdr:row>
      <xdr:rowOff>352425</xdr:rowOff>
    </xdr:to>
    <xdr:pic>
      <xdr:nvPicPr>
        <xdr:cNvPr id="2" name="Picture 92" descr="ENCABEZADO +++ largo"/>
        <xdr:cNvPicPr preferRelativeResize="1">
          <a:picLocks noChangeAspect="1"/>
        </xdr:cNvPicPr>
      </xdr:nvPicPr>
      <xdr:blipFill>
        <a:blip r:embed="rId2"/>
        <a:stretch>
          <a:fillRect/>
        </a:stretch>
      </xdr:blipFill>
      <xdr:spPr>
        <a:xfrm>
          <a:off x="38100" y="0"/>
          <a:ext cx="10534650" cy="1038225"/>
        </a:xfrm>
        <a:prstGeom prst="rect">
          <a:avLst/>
        </a:prstGeom>
        <a:noFill/>
        <a:ln w="9525" cmpd="sng">
          <a:noFill/>
        </a:ln>
      </xdr:spPr>
    </xdr:pic>
    <xdr:clientData/>
  </xdr:twoCellAnchor>
  <xdr:twoCellAnchor>
    <xdr:from>
      <xdr:col>0</xdr:col>
      <xdr:colOff>0</xdr:colOff>
      <xdr:row>15</xdr:row>
      <xdr:rowOff>123825</xdr:rowOff>
    </xdr:from>
    <xdr:to>
      <xdr:col>8</xdr:col>
      <xdr:colOff>2809875</xdr:colOff>
      <xdr:row>18</xdr:row>
      <xdr:rowOff>228600</xdr:rowOff>
    </xdr:to>
    <xdr:sp>
      <xdr:nvSpPr>
        <xdr:cNvPr id="3" name="3 CuadroTexto"/>
        <xdr:cNvSpPr txBox="1">
          <a:spLocks noChangeArrowheads="1"/>
        </xdr:cNvSpPr>
      </xdr:nvSpPr>
      <xdr:spPr>
        <a:xfrm>
          <a:off x="0" y="4514850"/>
          <a:ext cx="10620375" cy="1047750"/>
        </a:xfrm>
        <a:prstGeom prst="rect">
          <a:avLst/>
        </a:prstGeom>
        <a:noFill/>
        <a:ln w="9525" cmpd="sng">
          <a:noFill/>
        </a:ln>
      </xdr:spPr>
      <xdr:txBody>
        <a:bodyPr vertOverflow="clip" wrap="square"/>
        <a:p>
          <a:pPr algn="ctr">
            <a:defRPr/>
          </a:pPr>
          <a:r>
            <a:rPr lang="en-US" cap="none" sz="9600" b="0" i="0" u="none" baseline="0">
              <a:solidFill>
                <a:srgbClr val="000000"/>
              </a:solidFill>
            </a:rPr>
            <a:t>NO APLICA</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57150</xdr:rowOff>
    </xdr:from>
    <xdr:to>
      <xdr:col>4</xdr:col>
      <xdr:colOff>4562475</xdr:colOff>
      <xdr:row>4</xdr:row>
      <xdr:rowOff>47625</xdr:rowOff>
    </xdr:to>
    <xdr:pic>
      <xdr:nvPicPr>
        <xdr:cNvPr id="1" name="Picture 22" descr="ENCABEZADO +++++ largo"/>
        <xdr:cNvPicPr preferRelativeResize="1">
          <a:picLocks noChangeAspect="1"/>
        </xdr:cNvPicPr>
      </xdr:nvPicPr>
      <xdr:blipFill>
        <a:blip r:embed="rId1"/>
        <a:stretch>
          <a:fillRect/>
        </a:stretch>
      </xdr:blipFill>
      <xdr:spPr>
        <a:xfrm>
          <a:off x="0" y="57150"/>
          <a:ext cx="9982200" cy="819150"/>
        </a:xfrm>
        <a:prstGeom prst="rect">
          <a:avLst/>
        </a:prstGeom>
        <a:noFill/>
        <a:ln w="9525" cmpd="sng">
          <a:noFill/>
        </a:ln>
      </xdr:spPr>
    </xdr:pic>
    <xdr:clientData/>
  </xdr:twoCellAnchor>
  <xdr:twoCellAnchor>
    <xdr:from>
      <xdr:col>0</xdr:col>
      <xdr:colOff>0</xdr:colOff>
      <xdr:row>17</xdr:row>
      <xdr:rowOff>0</xdr:rowOff>
    </xdr:from>
    <xdr:to>
      <xdr:col>4</xdr:col>
      <xdr:colOff>4648200</xdr:colOff>
      <xdr:row>21</xdr:row>
      <xdr:rowOff>133350</xdr:rowOff>
    </xdr:to>
    <xdr:sp>
      <xdr:nvSpPr>
        <xdr:cNvPr id="2" name="2 CuadroTexto"/>
        <xdr:cNvSpPr txBox="1">
          <a:spLocks noChangeArrowheads="1"/>
        </xdr:cNvSpPr>
      </xdr:nvSpPr>
      <xdr:spPr>
        <a:xfrm>
          <a:off x="0" y="3733800"/>
          <a:ext cx="10067925" cy="1047750"/>
        </a:xfrm>
        <a:prstGeom prst="rect">
          <a:avLst/>
        </a:prstGeom>
        <a:noFill/>
        <a:ln w="9525" cmpd="sng">
          <a:noFill/>
        </a:ln>
      </xdr:spPr>
      <xdr:txBody>
        <a:bodyPr vertOverflow="clip" wrap="square"/>
        <a:p>
          <a:pPr algn="ctr">
            <a:defRPr/>
          </a:pPr>
          <a:r>
            <a:rPr lang="en-US" cap="none" sz="9600" b="0" i="0" u="none" baseline="0">
              <a:solidFill>
                <a:srgbClr val="000000"/>
              </a:solidFill>
            </a:rPr>
            <a:t>NO APLICA</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0</xdr:rowOff>
    </xdr:from>
    <xdr:to>
      <xdr:col>2</xdr:col>
      <xdr:colOff>704850</xdr:colOff>
      <xdr:row>0</xdr:row>
      <xdr:rowOff>0</xdr:rowOff>
    </xdr:to>
    <xdr:pic>
      <xdr:nvPicPr>
        <xdr:cNvPr id="1" name="Picture 12"/>
        <xdr:cNvPicPr preferRelativeResize="1">
          <a:picLocks noChangeAspect="1"/>
        </xdr:cNvPicPr>
      </xdr:nvPicPr>
      <xdr:blipFill>
        <a:blip r:embed="rId1"/>
        <a:stretch>
          <a:fillRect/>
        </a:stretch>
      </xdr:blipFill>
      <xdr:spPr>
        <a:xfrm>
          <a:off x="19050" y="0"/>
          <a:ext cx="1514475" cy="0"/>
        </a:xfrm>
        <a:prstGeom prst="rect">
          <a:avLst/>
        </a:prstGeom>
        <a:noFill/>
        <a:ln w="9525" cmpd="sng">
          <a:noFill/>
        </a:ln>
      </xdr:spPr>
    </xdr:pic>
    <xdr:clientData/>
  </xdr:twoCellAnchor>
  <xdr:twoCellAnchor>
    <xdr:from>
      <xdr:col>0</xdr:col>
      <xdr:colOff>19050</xdr:colOff>
      <xdr:row>0</xdr:row>
      <xdr:rowOff>0</xdr:rowOff>
    </xdr:from>
    <xdr:to>
      <xdr:col>2</xdr:col>
      <xdr:colOff>704850</xdr:colOff>
      <xdr:row>0</xdr:row>
      <xdr:rowOff>0</xdr:rowOff>
    </xdr:to>
    <xdr:pic>
      <xdr:nvPicPr>
        <xdr:cNvPr id="2" name="Picture 13"/>
        <xdr:cNvPicPr preferRelativeResize="1">
          <a:picLocks noChangeAspect="1"/>
        </xdr:cNvPicPr>
      </xdr:nvPicPr>
      <xdr:blipFill>
        <a:blip r:embed="rId1"/>
        <a:stretch>
          <a:fillRect/>
        </a:stretch>
      </xdr:blipFill>
      <xdr:spPr>
        <a:xfrm>
          <a:off x="19050" y="0"/>
          <a:ext cx="1514475" cy="0"/>
        </a:xfrm>
        <a:prstGeom prst="rect">
          <a:avLst/>
        </a:prstGeom>
        <a:noFill/>
        <a:ln w="9525" cmpd="sng">
          <a:noFill/>
        </a:ln>
      </xdr:spPr>
    </xdr:pic>
    <xdr:clientData/>
  </xdr:twoCellAnchor>
  <xdr:twoCellAnchor editAs="oneCell">
    <xdr:from>
      <xdr:col>0</xdr:col>
      <xdr:colOff>38100</xdr:colOff>
      <xdr:row>0</xdr:row>
      <xdr:rowOff>19050</xdr:rowOff>
    </xdr:from>
    <xdr:to>
      <xdr:col>7</xdr:col>
      <xdr:colOff>4676775</xdr:colOff>
      <xdr:row>5</xdr:row>
      <xdr:rowOff>38100</xdr:rowOff>
    </xdr:to>
    <xdr:pic>
      <xdr:nvPicPr>
        <xdr:cNvPr id="3" name="Picture 92" descr="ENCABEZADO +++ largo"/>
        <xdr:cNvPicPr preferRelativeResize="1">
          <a:picLocks noChangeAspect="1"/>
        </xdr:cNvPicPr>
      </xdr:nvPicPr>
      <xdr:blipFill>
        <a:blip r:embed="rId2"/>
        <a:stretch>
          <a:fillRect/>
        </a:stretch>
      </xdr:blipFill>
      <xdr:spPr>
        <a:xfrm>
          <a:off x="38100" y="19050"/>
          <a:ext cx="9877425" cy="1019175"/>
        </a:xfrm>
        <a:prstGeom prst="rect">
          <a:avLst/>
        </a:prstGeom>
        <a:noFill/>
        <a:ln w="9525" cmpd="sng">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57150</xdr:rowOff>
    </xdr:from>
    <xdr:to>
      <xdr:col>4</xdr:col>
      <xdr:colOff>4562475</xdr:colOff>
      <xdr:row>4</xdr:row>
      <xdr:rowOff>47625</xdr:rowOff>
    </xdr:to>
    <xdr:pic>
      <xdr:nvPicPr>
        <xdr:cNvPr id="1" name="Picture 22" descr="ENCABEZADO +++++ largo"/>
        <xdr:cNvPicPr preferRelativeResize="1">
          <a:picLocks noChangeAspect="1"/>
        </xdr:cNvPicPr>
      </xdr:nvPicPr>
      <xdr:blipFill>
        <a:blip r:embed="rId1"/>
        <a:stretch>
          <a:fillRect/>
        </a:stretch>
      </xdr:blipFill>
      <xdr:spPr>
        <a:xfrm>
          <a:off x="0" y="57150"/>
          <a:ext cx="9982200" cy="819150"/>
        </a:xfrm>
        <a:prstGeom prst="rect">
          <a:avLst/>
        </a:prstGeom>
        <a:noFill/>
        <a:ln w="9525" cmpd="sng">
          <a:noFill/>
        </a:ln>
      </xdr:spPr>
    </xdr:pic>
    <xdr:clientData/>
  </xdr:twoCellAnchor>
  <xdr:twoCellAnchor>
    <xdr:from>
      <xdr:col>0</xdr:col>
      <xdr:colOff>0</xdr:colOff>
      <xdr:row>17</xdr:row>
      <xdr:rowOff>190500</xdr:rowOff>
    </xdr:from>
    <xdr:to>
      <xdr:col>5</xdr:col>
      <xdr:colOff>0</xdr:colOff>
      <xdr:row>22</xdr:row>
      <xdr:rowOff>95250</xdr:rowOff>
    </xdr:to>
    <xdr:sp>
      <xdr:nvSpPr>
        <xdr:cNvPr id="2" name="2 CuadroTexto"/>
        <xdr:cNvSpPr txBox="1">
          <a:spLocks noChangeArrowheads="1"/>
        </xdr:cNvSpPr>
      </xdr:nvSpPr>
      <xdr:spPr>
        <a:xfrm>
          <a:off x="0" y="3924300"/>
          <a:ext cx="10077450" cy="1047750"/>
        </a:xfrm>
        <a:prstGeom prst="rect">
          <a:avLst/>
        </a:prstGeom>
        <a:noFill/>
        <a:ln w="9525" cmpd="sng">
          <a:noFill/>
        </a:ln>
      </xdr:spPr>
      <xdr:txBody>
        <a:bodyPr vertOverflow="clip" wrap="square"/>
        <a:p>
          <a:pPr algn="ctr">
            <a:defRPr/>
          </a:pPr>
          <a:r>
            <a:rPr lang="en-US" cap="none" sz="9600" b="0" i="0" u="none" baseline="0">
              <a:solidFill>
                <a:srgbClr val="000000"/>
              </a:solidFill>
            </a:rPr>
            <a:t>NO APLICA</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4495800</xdr:colOff>
      <xdr:row>5</xdr:row>
      <xdr:rowOff>47625</xdr:rowOff>
    </xdr:to>
    <xdr:pic>
      <xdr:nvPicPr>
        <xdr:cNvPr id="1" name="Picture 92" descr="ENCABEZADO +++ largo"/>
        <xdr:cNvPicPr preferRelativeResize="1">
          <a:picLocks noChangeAspect="1"/>
        </xdr:cNvPicPr>
      </xdr:nvPicPr>
      <xdr:blipFill>
        <a:blip r:embed="rId1"/>
        <a:stretch>
          <a:fillRect/>
        </a:stretch>
      </xdr:blipFill>
      <xdr:spPr>
        <a:xfrm>
          <a:off x="0" y="0"/>
          <a:ext cx="9801225" cy="971550"/>
        </a:xfrm>
        <a:prstGeom prst="rect">
          <a:avLst/>
        </a:prstGeom>
        <a:noFill/>
        <a:ln w="9525" cmpd="sng">
          <a:noFill/>
        </a:ln>
      </xdr:spPr>
    </xdr:pic>
    <xdr:clientData/>
  </xdr:twoCellAnchor>
  <xdr:twoCellAnchor>
    <xdr:from>
      <xdr:col>0</xdr:col>
      <xdr:colOff>0</xdr:colOff>
      <xdr:row>19</xdr:row>
      <xdr:rowOff>104775</xdr:rowOff>
    </xdr:from>
    <xdr:to>
      <xdr:col>3</xdr:col>
      <xdr:colOff>4352925</xdr:colOff>
      <xdr:row>24</xdr:row>
      <xdr:rowOff>152400</xdr:rowOff>
    </xdr:to>
    <xdr:sp>
      <xdr:nvSpPr>
        <xdr:cNvPr id="2" name="2 CuadroTexto"/>
        <xdr:cNvSpPr txBox="1">
          <a:spLocks noChangeArrowheads="1"/>
        </xdr:cNvSpPr>
      </xdr:nvSpPr>
      <xdr:spPr>
        <a:xfrm>
          <a:off x="0" y="4114800"/>
          <a:ext cx="9658350" cy="1047750"/>
        </a:xfrm>
        <a:prstGeom prst="rect">
          <a:avLst/>
        </a:prstGeom>
        <a:noFill/>
        <a:ln w="9525" cmpd="sng">
          <a:noFill/>
        </a:ln>
      </xdr:spPr>
      <xdr:txBody>
        <a:bodyPr vertOverflow="clip" wrap="square"/>
        <a:p>
          <a:pPr algn="ctr">
            <a:defRPr/>
          </a:pPr>
          <a:r>
            <a:rPr lang="en-US" cap="none" sz="9600" b="0" i="0" u="none" baseline="0">
              <a:solidFill>
                <a:srgbClr val="000000"/>
              </a:solidFill>
            </a:rPr>
            <a:t>NO APLICA</a:t>
          </a:r>
        </a:p>
      </xdr:txBody>
    </xdr:sp>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6115050</xdr:colOff>
      <xdr:row>5</xdr:row>
      <xdr:rowOff>28575</xdr:rowOff>
    </xdr:to>
    <xdr:pic>
      <xdr:nvPicPr>
        <xdr:cNvPr id="1" name="Picture 92" descr="ENCABEZADO +++ largo"/>
        <xdr:cNvPicPr preferRelativeResize="1">
          <a:picLocks noChangeAspect="1"/>
        </xdr:cNvPicPr>
      </xdr:nvPicPr>
      <xdr:blipFill>
        <a:blip r:embed="rId1"/>
        <a:stretch>
          <a:fillRect/>
        </a:stretch>
      </xdr:blipFill>
      <xdr:spPr>
        <a:xfrm>
          <a:off x="0" y="0"/>
          <a:ext cx="9991725" cy="971550"/>
        </a:xfrm>
        <a:prstGeom prst="rect">
          <a:avLst/>
        </a:prstGeom>
        <a:noFill/>
        <a:ln w="9525" cmpd="sng">
          <a:noFill/>
        </a:ln>
      </xdr:spPr>
    </xdr:pic>
    <xdr:clientData/>
  </xdr:twoCellAnchor>
  <xdr:twoCellAnchor>
    <xdr:from>
      <xdr:col>0</xdr:col>
      <xdr:colOff>0</xdr:colOff>
      <xdr:row>16</xdr:row>
      <xdr:rowOff>0</xdr:rowOff>
    </xdr:from>
    <xdr:to>
      <xdr:col>3</xdr:col>
      <xdr:colOff>5781675</xdr:colOff>
      <xdr:row>20</xdr:row>
      <xdr:rowOff>133350</xdr:rowOff>
    </xdr:to>
    <xdr:sp>
      <xdr:nvSpPr>
        <xdr:cNvPr id="2" name="2 CuadroTexto"/>
        <xdr:cNvSpPr txBox="1">
          <a:spLocks noChangeArrowheads="1"/>
        </xdr:cNvSpPr>
      </xdr:nvSpPr>
      <xdr:spPr>
        <a:xfrm>
          <a:off x="0" y="3352800"/>
          <a:ext cx="9658350" cy="1047750"/>
        </a:xfrm>
        <a:prstGeom prst="rect">
          <a:avLst/>
        </a:prstGeom>
        <a:noFill/>
        <a:ln w="9525" cmpd="sng">
          <a:noFill/>
        </a:ln>
      </xdr:spPr>
      <xdr:txBody>
        <a:bodyPr vertOverflow="clip" wrap="square"/>
        <a:p>
          <a:pPr algn="ctr">
            <a:defRPr/>
          </a:pPr>
          <a:r>
            <a:rPr lang="en-US" cap="none" sz="9600" b="0" i="0" u="none" baseline="0">
              <a:solidFill>
                <a:srgbClr val="000000"/>
              </a:solidFill>
            </a:rPr>
            <a:t>NO APLICA</a:t>
          </a:r>
        </a:p>
      </xdr:txBody>
    </xdr:sp>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2828925</xdr:colOff>
      <xdr:row>4</xdr:row>
      <xdr:rowOff>161925</xdr:rowOff>
    </xdr:to>
    <xdr:pic>
      <xdr:nvPicPr>
        <xdr:cNvPr id="1" name="Picture 92" descr="ENCABEZADO +++ largo"/>
        <xdr:cNvPicPr preferRelativeResize="1">
          <a:picLocks noChangeAspect="1"/>
        </xdr:cNvPicPr>
      </xdr:nvPicPr>
      <xdr:blipFill>
        <a:blip r:embed="rId1"/>
        <a:stretch>
          <a:fillRect/>
        </a:stretch>
      </xdr:blipFill>
      <xdr:spPr>
        <a:xfrm>
          <a:off x="0" y="0"/>
          <a:ext cx="9620250" cy="933450"/>
        </a:xfrm>
        <a:prstGeom prst="rect">
          <a:avLst/>
        </a:prstGeom>
        <a:noFill/>
        <a:ln w="9525" cmpd="sng">
          <a:noFill/>
        </a:ln>
      </xdr:spPr>
    </xdr:pic>
    <xdr:clientData/>
  </xdr:twoCellAnchor>
  <xdr:twoCellAnchor>
    <xdr:from>
      <xdr:col>0</xdr:col>
      <xdr:colOff>0</xdr:colOff>
      <xdr:row>20</xdr:row>
      <xdr:rowOff>0</xdr:rowOff>
    </xdr:from>
    <xdr:to>
      <xdr:col>4</xdr:col>
      <xdr:colOff>2867025</xdr:colOff>
      <xdr:row>24</xdr:row>
      <xdr:rowOff>133350</xdr:rowOff>
    </xdr:to>
    <xdr:sp>
      <xdr:nvSpPr>
        <xdr:cNvPr id="2" name="2 CuadroTexto"/>
        <xdr:cNvSpPr txBox="1">
          <a:spLocks noChangeArrowheads="1"/>
        </xdr:cNvSpPr>
      </xdr:nvSpPr>
      <xdr:spPr>
        <a:xfrm>
          <a:off x="0" y="4333875"/>
          <a:ext cx="9658350" cy="1047750"/>
        </a:xfrm>
        <a:prstGeom prst="rect">
          <a:avLst/>
        </a:prstGeom>
        <a:noFill/>
        <a:ln w="9525" cmpd="sng">
          <a:noFill/>
        </a:ln>
      </xdr:spPr>
      <xdr:txBody>
        <a:bodyPr vertOverflow="clip" wrap="square"/>
        <a:p>
          <a:pPr algn="ctr">
            <a:defRPr/>
          </a:pPr>
          <a:r>
            <a:rPr lang="en-US" cap="none" sz="9600" b="0" i="0" u="none" baseline="0">
              <a:solidFill>
                <a:srgbClr val="000000"/>
              </a:solidFill>
            </a:rPr>
            <a:t>NO APLICA</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0</xdr:rowOff>
    </xdr:from>
    <xdr:to>
      <xdr:col>2</xdr:col>
      <xdr:colOff>704850</xdr:colOff>
      <xdr:row>0</xdr:row>
      <xdr:rowOff>0</xdr:rowOff>
    </xdr:to>
    <xdr:pic>
      <xdr:nvPicPr>
        <xdr:cNvPr id="1" name="Picture 12"/>
        <xdr:cNvPicPr preferRelativeResize="1">
          <a:picLocks noChangeAspect="1"/>
        </xdr:cNvPicPr>
      </xdr:nvPicPr>
      <xdr:blipFill>
        <a:blip r:embed="rId1"/>
        <a:stretch>
          <a:fillRect/>
        </a:stretch>
      </xdr:blipFill>
      <xdr:spPr>
        <a:xfrm>
          <a:off x="19050" y="0"/>
          <a:ext cx="2714625" cy="0"/>
        </a:xfrm>
        <a:prstGeom prst="rect">
          <a:avLst/>
        </a:prstGeom>
        <a:noFill/>
        <a:ln w="9525" cmpd="sng">
          <a:noFill/>
        </a:ln>
      </xdr:spPr>
    </xdr:pic>
    <xdr:clientData/>
  </xdr:twoCellAnchor>
  <xdr:twoCellAnchor>
    <xdr:from>
      <xdr:col>0</xdr:col>
      <xdr:colOff>19050</xdr:colOff>
      <xdr:row>0</xdr:row>
      <xdr:rowOff>0</xdr:rowOff>
    </xdr:from>
    <xdr:to>
      <xdr:col>2</xdr:col>
      <xdr:colOff>704850</xdr:colOff>
      <xdr:row>0</xdr:row>
      <xdr:rowOff>0</xdr:rowOff>
    </xdr:to>
    <xdr:pic>
      <xdr:nvPicPr>
        <xdr:cNvPr id="2" name="Picture 13"/>
        <xdr:cNvPicPr preferRelativeResize="1">
          <a:picLocks noChangeAspect="1"/>
        </xdr:cNvPicPr>
      </xdr:nvPicPr>
      <xdr:blipFill>
        <a:blip r:embed="rId1"/>
        <a:stretch>
          <a:fillRect/>
        </a:stretch>
      </xdr:blipFill>
      <xdr:spPr>
        <a:xfrm>
          <a:off x="19050" y="0"/>
          <a:ext cx="2714625" cy="0"/>
        </a:xfrm>
        <a:prstGeom prst="rect">
          <a:avLst/>
        </a:prstGeom>
        <a:noFill/>
        <a:ln w="9525" cmpd="sng">
          <a:noFill/>
        </a:ln>
      </xdr:spPr>
    </xdr:pic>
    <xdr:clientData/>
  </xdr:twoCellAnchor>
  <xdr:twoCellAnchor editAs="oneCell">
    <xdr:from>
      <xdr:col>0</xdr:col>
      <xdr:colOff>38100</xdr:colOff>
      <xdr:row>0</xdr:row>
      <xdr:rowOff>19050</xdr:rowOff>
    </xdr:from>
    <xdr:to>
      <xdr:col>6</xdr:col>
      <xdr:colOff>1257300</xdr:colOff>
      <xdr:row>4</xdr:row>
      <xdr:rowOff>161925</xdr:rowOff>
    </xdr:to>
    <xdr:pic>
      <xdr:nvPicPr>
        <xdr:cNvPr id="3" name="Picture 92" descr="ENCABEZADO +++ largo"/>
        <xdr:cNvPicPr preferRelativeResize="1">
          <a:picLocks noChangeAspect="1"/>
        </xdr:cNvPicPr>
      </xdr:nvPicPr>
      <xdr:blipFill>
        <a:blip r:embed="rId2"/>
        <a:stretch>
          <a:fillRect/>
        </a:stretch>
      </xdr:blipFill>
      <xdr:spPr>
        <a:xfrm>
          <a:off x="38100" y="19050"/>
          <a:ext cx="8505825" cy="828675"/>
        </a:xfrm>
        <a:prstGeom prst="rect">
          <a:avLst/>
        </a:prstGeom>
        <a:noFill/>
        <a:ln w="9525" cmpd="sng">
          <a:noFill/>
        </a:ln>
      </xdr:spPr>
    </xdr:pic>
    <xdr:clientData/>
  </xdr:twoCellAnchor>
  <xdr:twoCellAnchor>
    <xdr:from>
      <xdr:col>0</xdr:col>
      <xdr:colOff>0</xdr:colOff>
      <xdr:row>15</xdr:row>
      <xdr:rowOff>66675</xdr:rowOff>
    </xdr:from>
    <xdr:to>
      <xdr:col>6</xdr:col>
      <xdr:colOff>1285875</xdr:colOff>
      <xdr:row>18</xdr:row>
      <xdr:rowOff>276225</xdr:rowOff>
    </xdr:to>
    <xdr:sp>
      <xdr:nvSpPr>
        <xdr:cNvPr id="4" name="4 CuadroTexto"/>
        <xdr:cNvSpPr txBox="1">
          <a:spLocks noChangeArrowheads="1"/>
        </xdr:cNvSpPr>
      </xdr:nvSpPr>
      <xdr:spPr>
        <a:xfrm>
          <a:off x="0" y="3895725"/>
          <a:ext cx="8572500" cy="1038225"/>
        </a:xfrm>
        <a:prstGeom prst="rect">
          <a:avLst/>
        </a:prstGeom>
        <a:noFill/>
        <a:ln w="9525" cmpd="sng">
          <a:noFill/>
        </a:ln>
      </xdr:spPr>
      <xdr:txBody>
        <a:bodyPr vertOverflow="clip" wrap="square"/>
        <a:p>
          <a:pPr algn="ctr">
            <a:defRPr/>
          </a:pPr>
          <a:r>
            <a:rPr lang="en-US" cap="none" sz="7200" b="0" i="0" u="none" baseline="0">
              <a:solidFill>
                <a:srgbClr val="000000"/>
              </a:solidFill>
            </a:rPr>
            <a:t>NO APLICA</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704850</xdr:colOff>
      <xdr:row>0</xdr:row>
      <xdr:rowOff>0</xdr:rowOff>
    </xdr:to>
    <xdr:pic>
      <xdr:nvPicPr>
        <xdr:cNvPr id="1" name="Picture 12"/>
        <xdr:cNvPicPr preferRelativeResize="1">
          <a:picLocks noChangeAspect="1"/>
        </xdr:cNvPicPr>
      </xdr:nvPicPr>
      <xdr:blipFill>
        <a:blip r:embed="rId1"/>
        <a:stretch>
          <a:fillRect/>
        </a:stretch>
      </xdr:blipFill>
      <xdr:spPr>
        <a:xfrm>
          <a:off x="0" y="0"/>
          <a:ext cx="1371600" cy="0"/>
        </a:xfrm>
        <a:prstGeom prst="rect">
          <a:avLst/>
        </a:prstGeom>
        <a:noFill/>
        <a:ln w="9525" cmpd="sng">
          <a:noFill/>
        </a:ln>
      </xdr:spPr>
    </xdr:pic>
    <xdr:clientData/>
  </xdr:twoCellAnchor>
  <xdr:twoCellAnchor>
    <xdr:from>
      <xdr:col>0</xdr:col>
      <xdr:colOff>0</xdr:colOff>
      <xdr:row>0</xdr:row>
      <xdr:rowOff>0</xdr:rowOff>
    </xdr:from>
    <xdr:to>
      <xdr:col>1</xdr:col>
      <xdr:colOff>704850</xdr:colOff>
      <xdr:row>0</xdr:row>
      <xdr:rowOff>0</xdr:rowOff>
    </xdr:to>
    <xdr:pic>
      <xdr:nvPicPr>
        <xdr:cNvPr id="2" name="Picture 13"/>
        <xdr:cNvPicPr preferRelativeResize="1">
          <a:picLocks noChangeAspect="1"/>
        </xdr:cNvPicPr>
      </xdr:nvPicPr>
      <xdr:blipFill>
        <a:blip r:embed="rId1"/>
        <a:stretch>
          <a:fillRect/>
        </a:stretch>
      </xdr:blipFill>
      <xdr:spPr>
        <a:xfrm>
          <a:off x="0" y="0"/>
          <a:ext cx="1371600" cy="0"/>
        </a:xfrm>
        <a:prstGeom prst="rect">
          <a:avLst/>
        </a:prstGeom>
        <a:noFill/>
        <a:ln w="9525" cmpd="sng">
          <a:noFill/>
        </a:ln>
      </xdr:spPr>
    </xdr:pic>
    <xdr:clientData/>
  </xdr:twoCellAnchor>
  <xdr:twoCellAnchor editAs="oneCell">
    <xdr:from>
      <xdr:col>0</xdr:col>
      <xdr:colOff>0</xdr:colOff>
      <xdr:row>0</xdr:row>
      <xdr:rowOff>19050</xdr:rowOff>
    </xdr:from>
    <xdr:to>
      <xdr:col>6</xdr:col>
      <xdr:colOff>5248275</xdr:colOff>
      <xdr:row>4</xdr:row>
      <xdr:rowOff>152400</xdr:rowOff>
    </xdr:to>
    <xdr:pic>
      <xdr:nvPicPr>
        <xdr:cNvPr id="3" name="Picture 92" descr="ENCABEZADO +++ largo"/>
        <xdr:cNvPicPr preferRelativeResize="1">
          <a:picLocks noChangeAspect="1"/>
        </xdr:cNvPicPr>
      </xdr:nvPicPr>
      <xdr:blipFill>
        <a:blip r:embed="rId2"/>
        <a:stretch>
          <a:fillRect/>
        </a:stretch>
      </xdr:blipFill>
      <xdr:spPr>
        <a:xfrm>
          <a:off x="0" y="19050"/>
          <a:ext cx="9906000" cy="962025"/>
        </a:xfrm>
        <a:prstGeom prst="rect">
          <a:avLst/>
        </a:prstGeom>
        <a:noFill/>
        <a:ln w="9525" cmpd="sng">
          <a:noFill/>
        </a:ln>
      </xdr:spPr>
    </xdr:pic>
    <xdr:clientData/>
  </xdr:twoCellAnchor>
  <xdr:twoCellAnchor>
    <xdr:from>
      <xdr:col>0</xdr:col>
      <xdr:colOff>0</xdr:colOff>
      <xdr:row>14</xdr:row>
      <xdr:rowOff>38100</xdr:rowOff>
    </xdr:from>
    <xdr:to>
      <xdr:col>6</xdr:col>
      <xdr:colOff>5219700</xdr:colOff>
      <xdr:row>19</xdr:row>
      <xdr:rowOff>95250</xdr:rowOff>
    </xdr:to>
    <xdr:sp>
      <xdr:nvSpPr>
        <xdr:cNvPr id="4" name="4 CuadroTexto"/>
        <xdr:cNvSpPr txBox="1">
          <a:spLocks noChangeArrowheads="1"/>
        </xdr:cNvSpPr>
      </xdr:nvSpPr>
      <xdr:spPr>
        <a:xfrm>
          <a:off x="0" y="3714750"/>
          <a:ext cx="9877425" cy="1038225"/>
        </a:xfrm>
        <a:prstGeom prst="rect">
          <a:avLst/>
        </a:prstGeom>
        <a:noFill/>
        <a:ln w="9525" cmpd="sng">
          <a:noFill/>
        </a:ln>
      </xdr:spPr>
      <xdr:txBody>
        <a:bodyPr vertOverflow="clip" wrap="square"/>
        <a:p>
          <a:pPr algn="ctr">
            <a:defRPr/>
          </a:pPr>
          <a:r>
            <a:rPr lang="en-US" cap="none" sz="7200" b="0" i="0" u="none" baseline="0">
              <a:solidFill>
                <a:srgbClr val="000000"/>
              </a:solidFill>
            </a:rPr>
            <a:t>NO APLICA</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6</xdr:col>
      <xdr:colOff>609600</xdr:colOff>
      <xdr:row>4</xdr:row>
      <xdr:rowOff>161925</xdr:rowOff>
    </xdr:to>
    <xdr:pic>
      <xdr:nvPicPr>
        <xdr:cNvPr id="1" name="Picture 92" descr="ENCABEZADO +++ largo"/>
        <xdr:cNvPicPr preferRelativeResize="1">
          <a:picLocks noChangeAspect="1"/>
        </xdr:cNvPicPr>
      </xdr:nvPicPr>
      <xdr:blipFill>
        <a:blip r:embed="rId1"/>
        <a:stretch>
          <a:fillRect/>
        </a:stretch>
      </xdr:blipFill>
      <xdr:spPr>
        <a:xfrm>
          <a:off x="0" y="0"/>
          <a:ext cx="9582150" cy="933450"/>
        </a:xfrm>
        <a:prstGeom prst="rect">
          <a:avLst/>
        </a:prstGeom>
        <a:noFill/>
        <a:ln w="9525" cmpd="sng">
          <a:noFill/>
        </a:ln>
      </xdr:spPr>
    </xdr:pic>
    <xdr:clientData/>
  </xdr:twoCellAnchor>
  <xdr:twoCellAnchor>
    <xdr:from>
      <xdr:col>0</xdr:col>
      <xdr:colOff>0</xdr:colOff>
      <xdr:row>20</xdr:row>
      <xdr:rowOff>85725</xdr:rowOff>
    </xdr:from>
    <xdr:to>
      <xdr:col>5</xdr:col>
      <xdr:colOff>1257300</xdr:colOff>
      <xdr:row>24</xdr:row>
      <xdr:rowOff>200025</xdr:rowOff>
    </xdr:to>
    <xdr:sp>
      <xdr:nvSpPr>
        <xdr:cNvPr id="2" name="2 CuadroTexto"/>
        <xdr:cNvSpPr txBox="1">
          <a:spLocks noChangeArrowheads="1"/>
        </xdr:cNvSpPr>
      </xdr:nvSpPr>
      <xdr:spPr>
        <a:xfrm>
          <a:off x="0" y="4191000"/>
          <a:ext cx="8753475" cy="1028700"/>
        </a:xfrm>
        <a:prstGeom prst="rect">
          <a:avLst/>
        </a:prstGeom>
        <a:noFill/>
        <a:ln w="9525" cmpd="sng">
          <a:noFill/>
        </a:ln>
      </xdr:spPr>
      <xdr:txBody>
        <a:bodyPr vertOverflow="clip" wrap="square"/>
        <a:p>
          <a:pPr algn="ctr">
            <a:defRPr/>
          </a:pPr>
          <a:r>
            <a:rPr lang="en-US" cap="none" sz="9600" b="0" i="0" u="none" baseline="0">
              <a:solidFill>
                <a:srgbClr val="000000"/>
              </a:solidFill>
            </a:rPr>
            <a:t>NO APLICA</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3</xdr:col>
      <xdr:colOff>1962150</xdr:colOff>
      <xdr:row>4</xdr:row>
      <xdr:rowOff>76200</xdr:rowOff>
    </xdr:to>
    <xdr:pic>
      <xdr:nvPicPr>
        <xdr:cNvPr id="1" name="Picture 21" descr="ENCABEZADO +++++ largo"/>
        <xdr:cNvPicPr preferRelativeResize="1">
          <a:picLocks noChangeAspect="1"/>
        </xdr:cNvPicPr>
      </xdr:nvPicPr>
      <xdr:blipFill>
        <a:blip r:embed="rId1"/>
        <a:stretch>
          <a:fillRect/>
        </a:stretch>
      </xdr:blipFill>
      <xdr:spPr>
        <a:xfrm>
          <a:off x="0" y="9525"/>
          <a:ext cx="9763125" cy="895350"/>
        </a:xfrm>
        <a:prstGeom prst="rect">
          <a:avLst/>
        </a:prstGeom>
        <a:noFill/>
        <a:ln w="9525" cmpd="sng">
          <a:noFill/>
        </a:ln>
      </xdr:spPr>
    </xdr:pic>
    <xdr:clientData/>
  </xdr:twoCellAnchor>
  <xdr:twoCellAnchor>
    <xdr:from>
      <xdr:col>0</xdr:col>
      <xdr:colOff>0</xdr:colOff>
      <xdr:row>15</xdr:row>
      <xdr:rowOff>152400</xdr:rowOff>
    </xdr:from>
    <xdr:to>
      <xdr:col>4</xdr:col>
      <xdr:colOff>0</xdr:colOff>
      <xdr:row>20</xdr:row>
      <xdr:rowOff>57150</xdr:rowOff>
    </xdr:to>
    <xdr:sp>
      <xdr:nvSpPr>
        <xdr:cNvPr id="2" name="2 CuadroTexto"/>
        <xdr:cNvSpPr txBox="1">
          <a:spLocks noChangeArrowheads="1"/>
        </xdr:cNvSpPr>
      </xdr:nvSpPr>
      <xdr:spPr>
        <a:xfrm>
          <a:off x="0" y="3800475"/>
          <a:ext cx="9810750" cy="1047750"/>
        </a:xfrm>
        <a:prstGeom prst="rect">
          <a:avLst/>
        </a:prstGeom>
        <a:noFill/>
        <a:ln w="9525" cmpd="sng">
          <a:noFill/>
        </a:ln>
      </xdr:spPr>
      <xdr:txBody>
        <a:bodyPr vertOverflow="clip" wrap="square"/>
        <a:p>
          <a:pPr algn="ctr">
            <a:defRPr/>
          </a:pPr>
          <a:r>
            <a:rPr lang="en-US" cap="none" sz="9600" b="0" i="0" u="none" baseline="0">
              <a:solidFill>
                <a:srgbClr val="000000"/>
              </a:solidFill>
            </a:rPr>
            <a:t>NO APLICA</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7</xdr:col>
      <xdr:colOff>1285875</xdr:colOff>
      <xdr:row>5</xdr:row>
      <xdr:rowOff>38100</xdr:rowOff>
    </xdr:to>
    <xdr:pic>
      <xdr:nvPicPr>
        <xdr:cNvPr id="1" name="Picture 92" descr="ENCABEZADO +++ largo"/>
        <xdr:cNvPicPr preferRelativeResize="1">
          <a:picLocks noChangeAspect="1"/>
        </xdr:cNvPicPr>
      </xdr:nvPicPr>
      <xdr:blipFill>
        <a:blip r:embed="rId1"/>
        <a:stretch>
          <a:fillRect/>
        </a:stretch>
      </xdr:blipFill>
      <xdr:spPr>
        <a:xfrm>
          <a:off x="0" y="0"/>
          <a:ext cx="9982200" cy="10382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8</xdr:col>
      <xdr:colOff>1466850</xdr:colOff>
      <xdr:row>3</xdr:row>
      <xdr:rowOff>266700</xdr:rowOff>
    </xdr:to>
    <xdr:pic>
      <xdr:nvPicPr>
        <xdr:cNvPr id="1" name="Picture 21" descr="ENCABEZADO +++++ largo"/>
        <xdr:cNvPicPr preferRelativeResize="1">
          <a:picLocks noChangeAspect="1"/>
        </xdr:cNvPicPr>
      </xdr:nvPicPr>
      <xdr:blipFill>
        <a:blip r:embed="rId1"/>
        <a:stretch>
          <a:fillRect/>
        </a:stretch>
      </xdr:blipFill>
      <xdr:spPr>
        <a:xfrm>
          <a:off x="0" y="0"/>
          <a:ext cx="9991725" cy="78105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57150</xdr:rowOff>
    </xdr:from>
    <xdr:to>
      <xdr:col>4</xdr:col>
      <xdr:colOff>3676650</xdr:colOff>
      <xdr:row>4</xdr:row>
      <xdr:rowOff>47625</xdr:rowOff>
    </xdr:to>
    <xdr:pic>
      <xdr:nvPicPr>
        <xdr:cNvPr id="1" name="Picture 22" descr="ENCABEZADO +++++ largo"/>
        <xdr:cNvPicPr preferRelativeResize="1">
          <a:picLocks noChangeAspect="1"/>
        </xdr:cNvPicPr>
      </xdr:nvPicPr>
      <xdr:blipFill>
        <a:blip r:embed="rId1"/>
        <a:stretch>
          <a:fillRect/>
        </a:stretch>
      </xdr:blipFill>
      <xdr:spPr>
        <a:xfrm>
          <a:off x="0" y="57150"/>
          <a:ext cx="9991725" cy="8191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06%20FLUJO%20DE%20EFECTIVO%20JUNIO%2020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AP (2)"/>
      <sheetName val="R SR AI CAP"/>
      <sheetName val="CAP"/>
      <sheetName val="SECTORIAL DEFINITIVO"/>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3.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46:M47"/>
  <sheetViews>
    <sheetView showGridLines="0" tabSelected="1" zoomScalePageLayoutView="0" workbookViewId="0" topLeftCell="A1">
      <selection activeCell="A1" sqref="A1"/>
    </sheetView>
  </sheetViews>
  <sheetFormatPr defaultColWidth="0" defaultRowHeight="12.75" zeroHeight="1"/>
  <cols>
    <col min="1" max="14" width="11.421875" style="1" customWidth="1"/>
    <col min="15" max="16384" width="0" style="1" hidden="1" customWidth="1"/>
  </cols>
  <sheetData>
    <row r="1" ht="13.5"/>
    <row r="2" ht="13.5"/>
    <row r="3" ht="13.5"/>
    <row r="4" ht="13.5"/>
    <row r="5" ht="13.5"/>
    <row r="6" ht="13.5"/>
    <row r="7" ht="13.5"/>
    <row r="8" ht="13.5"/>
    <row r="9" ht="13.5"/>
    <row r="10" ht="13.5"/>
    <row r="11" ht="13.5"/>
    <row r="12" ht="13.5"/>
    <row r="13" ht="13.5"/>
    <row r="14" ht="13.5"/>
    <row r="15" ht="13.5"/>
    <row r="16" ht="13.5"/>
    <row r="17" ht="13.5"/>
    <row r="18" ht="13.5"/>
    <row r="19" ht="13.5"/>
    <row r="20" ht="13.5"/>
    <row r="21" ht="13.5"/>
    <row r="22" ht="13.5"/>
    <row r="23" ht="13.5"/>
    <row r="24" ht="13.5"/>
    <row r="25" ht="13.5"/>
    <row r="26" ht="13.5"/>
    <row r="27" ht="13.5"/>
    <row r="28" ht="13.5"/>
    <row r="29" ht="13.5"/>
    <row r="30" ht="13.5"/>
    <row r="31" ht="13.5"/>
    <row r="32" ht="13.5"/>
    <row r="33" ht="13.5"/>
    <row r="34" ht="13.5"/>
    <row r="35" ht="13.5"/>
    <row r="36" ht="13.5"/>
    <row r="37" ht="13.5"/>
    <row r="38" ht="13.5"/>
    <row r="39" ht="13.5"/>
    <row r="40" ht="13.5"/>
    <row r="41" ht="13.5"/>
    <row r="42" ht="13.5"/>
    <row r="43" ht="13.5"/>
    <row r="44" ht="13.5"/>
    <row r="45" ht="13.5"/>
    <row r="46" spans="1:13" s="185" customFormat="1" ht="16.5">
      <c r="A46" s="269" t="s">
        <v>203</v>
      </c>
      <c r="B46" s="269"/>
      <c r="C46" s="269"/>
      <c r="D46" s="269"/>
      <c r="E46" s="269"/>
      <c r="F46" s="269"/>
      <c r="G46" s="207"/>
      <c r="H46" s="269" t="s">
        <v>204</v>
      </c>
      <c r="I46" s="269"/>
      <c r="J46" s="269"/>
      <c r="K46" s="269"/>
      <c r="L46" s="269"/>
      <c r="M46" s="269"/>
    </row>
    <row r="47" spans="1:13" s="185" customFormat="1" ht="16.5">
      <c r="A47" s="270" t="s">
        <v>201</v>
      </c>
      <c r="B47" s="270"/>
      <c r="C47" s="270"/>
      <c r="D47" s="270"/>
      <c r="E47" s="270"/>
      <c r="F47" s="270"/>
      <c r="G47" s="208"/>
      <c r="H47" s="270" t="s">
        <v>202</v>
      </c>
      <c r="I47" s="270"/>
      <c r="J47" s="270"/>
      <c r="K47" s="270"/>
      <c r="L47" s="270"/>
      <c r="M47" s="270"/>
    </row>
  </sheetData>
  <sheetProtection/>
  <mergeCells count="4">
    <mergeCell ref="A46:F46"/>
    <mergeCell ref="A47:F47"/>
    <mergeCell ref="H46:M46"/>
    <mergeCell ref="H47:M47"/>
  </mergeCells>
  <printOptions horizontalCentered="1"/>
  <pageMargins left="0.17" right="0.16" top="0.35433070866141736" bottom="0.35433070866141736" header="0" footer="0.1968503937007874"/>
  <pageSetup horizontalDpi="600" verticalDpi="600" orientation="landscape" scale="80" r:id="rId2"/>
  <headerFooter alignWithMargins="0">
    <oddFooter>&amp;R&amp;"Palatino Linotype,Negrita"&amp;9Informe de Avance Trimestral
Enero-Junio 2010</oddFooter>
  </headerFooter>
  <drawing r:id="rId1"/>
</worksheet>
</file>

<file path=xl/worksheets/sheet10.xml><?xml version="1.0" encoding="utf-8"?>
<worksheet xmlns="http://schemas.openxmlformats.org/spreadsheetml/2006/main" xmlns:r="http://schemas.openxmlformats.org/officeDocument/2006/relationships">
  <dimension ref="A1:F40"/>
  <sheetViews>
    <sheetView showGridLines="0" zoomScalePageLayoutView="0" workbookViewId="0" topLeftCell="A1">
      <selection activeCell="A1" sqref="A1"/>
    </sheetView>
  </sheetViews>
  <sheetFormatPr defaultColWidth="0" defaultRowHeight="12.75" zeroHeight="1"/>
  <cols>
    <col min="1" max="1" width="40.7109375" style="1" customWidth="1"/>
    <col min="2" max="5" width="13.7109375" style="1" customWidth="1"/>
    <col min="6" max="6" width="55.421875" style="1" customWidth="1"/>
    <col min="7" max="16384" width="0" style="1" hidden="1" customWidth="1"/>
  </cols>
  <sheetData>
    <row r="1" ht="17.25">
      <c r="F1" s="30"/>
    </row>
    <row r="2" ht="18">
      <c r="F2" s="25"/>
    </row>
    <row r="3" ht="15">
      <c r="F3" s="32"/>
    </row>
    <row r="4" ht="15">
      <c r="F4" s="32"/>
    </row>
    <row r="5" ht="6" customHeight="1"/>
    <row r="6" ht="13.5"/>
    <row r="7" spans="1:6" ht="34.5" customHeight="1">
      <c r="A7" s="124" t="s">
        <v>113</v>
      </c>
      <c r="B7" s="124"/>
      <c r="C7" s="125"/>
      <c r="D7" s="125"/>
      <c r="E7" s="125"/>
      <c r="F7" s="125"/>
    </row>
    <row r="8" ht="6.75" customHeight="1"/>
    <row r="9" spans="1:6" ht="19.5" customHeight="1">
      <c r="A9" s="4" t="str">
        <f>+EPCG!A9</f>
        <v>UNIDAD RESPONSABLE: SERVICIOS DE SALUD PUBLICA DEL DISTRITO FEDERAL</v>
      </c>
      <c r="B9" s="26"/>
      <c r="C9" s="26"/>
      <c r="D9" s="26"/>
      <c r="E9" s="26"/>
      <c r="F9" s="3"/>
    </row>
    <row r="10" spans="1:6" ht="19.5" customHeight="1">
      <c r="A10" s="4" t="str">
        <f>+EPCG!A10</f>
        <v>PERÍODO: ENERO-JUNIO</v>
      </c>
      <c r="B10" s="26"/>
      <c r="C10" s="26"/>
      <c r="D10" s="26"/>
      <c r="E10" s="26"/>
      <c r="F10" s="3"/>
    </row>
    <row r="11" spans="1:6" ht="19.5" customHeight="1">
      <c r="A11" s="281" t="s">
        <v>114</v>
      </c>
      <c r="B11" s="142" t="s">
        <v>116</v>
      </c>
      <c r="C11" s="143"/>
      <c r="D11" s="144"/>
      <c r="E11" s="144"/>
      <c r="F11" s="281" t="s">
        <v>57</v>
      </c>
    </row>
    <row r="12" spans="1:6" ht="25.5">
      <c r="A12" s="282"/>
      <c r="B12" s="140" t="s">
        <v>130</v>
      </c>
      <c r="C12" s="140" t="s">
        <v>129</v>
      </c>
      <c r="D12" s="140" t="s">
        <v>109</v>
      </c>
      <c r="E12" s="140" t="s">
        <v>115</v>
      </c>
      <c r="F12" s="282"/>
    </row>
    <row r="13" spans="1:6" ht="18" customHeight="1">
      <c r="A13" s="38"/>
      <c r="B13" s="38"/>
      <c r="C13" s="38"/>
      <c r="D13" s="38"/>
      <c r="E13" s="38"/>
      <c r="F13" s="38"/>
    </row>
    <row r="14" spans="1:6" ht="18" customHeight="1">
      <c r="A14" s="34"/>
      <c r="B14" s="34"/>
      <c r="C14" s="34"/>
      <c r="D14" s="34"/>
      <c r="E14" s="34"/>
      <c r="F14" s="28"/>
    </row>
    <row r="15" spans="1:6" ht="18" customHeight="1">
      <c r="A15" s="34"/>
      <c r="B15" s="34"/>
      <c r="C15" s="34"/>
      <c r="D15" s="34"/>
      <c r="E15" s="34"/>
      <c r="F15" s="28"/>
    </row>
    <row r="16" spans="1:6" ht="18" customHeight="1">
      <c r="A16" s="34"/>
      <c r="B16" s="34"/>
      <c r="C16" s="34"/>
      <c r="D16" s="34"/>
      <c r="E16" s="34"/>
      <c r="F16" s="28"/>
    </row>
    <row r="17" spans="1:6" ht="18" customHeight="1">
      <c r="A17" s="34"/>
      <c r="B17" s="34"/>
      <c r="C17" s="34"/>
      <c r="D17" s="34"/>
      <c r="E17" s="34"/>
      <c r="F17" s="28"/>
    </row>
    <row r="18" spans="1:6" ht="18" customHeight="1">
      <c r="A18" s="34"/>
      <c r="B18" s="34"/>
      <c r="C18" s="34"/>
      <c r="D18" s="34"/>
      <c r="E18" s="34"/>
      <c r="F18" s="28"/>
    </row>
    <row r="19" spans="1:6" ht="18" customHeight="1">
      <c r="A19" s="34"/>
      <c r="B19" s="34"/>
      <c r="C19" s="34"/>
      <c r="D19" s="34"/>
      <c r="E19" s="34"/>
      <c r="F19" s="28"/>
    </row>
    <row r="20" spans="1:6" ht="18" customHeight="1">
      <c r="A20" s="34"/>
      <c r="B20" s="34"/>
      <c r="C20" s="34"/>
      <c r="D20" s="34"/>
      <c r="E20" s="34"/>
      <c r="F20" s="28"/>
    </row>
    <row r="21" spans="1:6" ht="18" customHeight="1">
      <c r="A21" s="34"/>
      <c r="B21" s="34"/>
      <c r="C21" s="34"/>
      <c r="D21" s="34"/>
      <c r="E21" s="34"/>
      <c r="F21" s="28"/>
    </row>
    <row r="22" spans="1:6" ht="18" customHeight="1">
      <c r="A22" s="34"/>
      <c r="B22" s="34"/>
      <c r="C22" s="34"/>
      <c r="D22" s="34"/>
      <c r="E22" s="34"/>
      <c r="F22" s="28"/>
    </row>
    <row r="23" spans="1:6" ht="18" customHeight="1">
      <c r="A23" s="34"/>
      <c r="B23" s="34"/>
      <c r="C23" s="34"/>
      <c r="D23" s="34"/>
      <c r="E23" s="34"/>
      <c r="F23" s="28"/>
    </row>
    <row r="24" spans="1:6" ht="18" customHeight="1">
      <c r="A24" s="34"/>
      <c r="B24" s="34"/>
      <c r="C24" s="34"/>
      <c r="D24" s="34"/>
      <c r="E24" s="34"/>
      <c r="F24" s="28"/>
    </row>
    <row r="25" spans="1:6" ht="18" customHeight="1">
      <c r="A25" s="34"/>
      <c r="B25" s="34"/>
      <c r="C25" s="34"/>
      <c r="D25" s="34"/>
      <c r="E25" s="34"/>
      <c r="F25" s="28"/>
    </row>
    <row r="26" spans="1:6" ht="18" customHeight="1">
      <c r="A26" s="34"/>
      <c r="B26" s="34"/>
      <c r="C26" s="34"/>
      <c r="D26" s="34"/>
      <c r="E26" s="34"/>
      <c r="F26" s="28"/>
    </row>
    <row r="27" spans="1:6" ht="18" customHeight="1">
      <c r="A27" s="21"/>
      <c r="B27" s="21"/>
      <c r="C27" s="21"/>
      <c r="D27" s="21"/>
      <c r="E27" s="21"/>
      <c r="F27" s="23"/>
    </row>
    <row r="28" spans="1:6" ht="18" customHeight="1">
      <c r="A28" s="21"/>
      <c r="B28" s="21"/>
      <c r="C28" s="21"/>
      <c r="D28" s="21"/>
      <c r="E28" s="21"/>
      <c r="F28" s="23"/>
    </row>
    <row r="29" spans="1:6" ht="18" customHeight="1">
      <c r="A29" s="21"/>
      <c r="B29" s="21"/>
      <c r="C29" s="21"/>
      <c r="D29" s="21"/>
      <c r="E29" s="21"/>
      <c r="F29" s="23"/>
    </row>
    <row r="30" spans="1:6" ht="18" customHeight="1">
      <c r="A30" s="21"/>
      <c r="B30" s="21"/>
      <c r="C30" s="21"/>
      <c r="D30" s="21"/>
      <c r="E30" s="21"/>
      <c r="F30" s="23"/>
    </row>
    <row r="31" spans="1:6" ht="18" customHeight="1">
      <c r="A31" s="21"/>
      <c r="B31" s="21"/>
      <c r="C31" s="21"/>
      <c r="D31" s="21"/>
      <c r="E31" s="21"/>
      <c r="F31" s="23"/>
    </row>
    <row r="32" spans="1:6" ht="18" customHeight="1">
      <c r="A32" s="21"/>
      <c r="B32" s="21"/>
      <c r="C32" s="21"/>
      <c r="D32" s="21"/>
      <c r="E32" s="21"/>
      <c r="F32" s="23"/>
    </row>
    <row r="33" spans="1:6" ht="18" customHeight="1">
      <c r="A33" s="21"/>
      <c r="B33" s="21"/>
      <c r="C33" s="21"/>
      <c r="D33" s="21"/>
      <c r="E33" s="21"/>
      <c r="F33" s="23"/>
    </row>
    <row r="34" spans="1:6" ht="18" customHeight="1">
      <c r="A34" s="21"/>
      <c r="B34" s="21"/>
      <c r="C34" s="21"/>
      <c r="D34" s="21"/>
      <c r="E34" s="21"/>
      <c r="F34" s="23"/>
    </row>
    <row r="35" spans="1:6" ht="18" customHeight="1">
      <c r="A35" s="21"/>
      <c r="B35" s="21"/>
      <c r="C35" s="21"/>
      <c r="D35" s="21"/>
      <c r="E35" s="21"/>
      <c r="F35" s="23"/>
    </row>
    <row r="36" spans="1:6" ht="18" customHeight="1">
      <c r="A36" s="21"/>
      <c r="B36" s="21"/>
      <c r="C36" s="21"/>
      <c r="D36" s="21"/>
      <c r="E36" s="21"/>
      <c r="F36" s="23"/>
    </row>
    <row r="37" spans="1:6" ht="18" customHeight="1">
      <c r="A37" s="21"/>
      <c r="B37" s="21"/>
      <c r="C37" s="21"/>
      <c r="D37" s="21"/>
      <c r="E37" s="21"/>
      <c r="F37" s="23"/>
    </row>
    <row r="38" spans="1:5" ht="14.25" hidden="1">
      <c r="A38" s="49"/>
      <c r="B38" s="33"/>
      <c r="C38" s="33"/>
      <c r="D38" s="33"/>
      <c r="E38" s="33"/>
    </row>
    <row r="39" spans="1:6" ht="13.5" hidden="1">
      <c r="A39" s="105"/>
      <c r="D39" s="107"/>
      <c r="F39" s="107"/>
    </row>
    <row r="40" spans="1:6" ht="14.25" hidden="1">
      <c r="A40" s="106"/>
      <c r="D40" s="108"/>
      <c r="F40" s="108"/>
    </row>
  </sheetData>
  <sheetProtection/>
  <mergeCells count="2">
    <mergeCell ref="A11:A12"/>
    <mergeCell ref="F11:F12"/>
  </mergeCells>
  <printOptions horizontalCentered="1"/>
  <pageMargins left="0.5905511811023623" right="0.5905511811023623" top="0.35433070866141736" bottom="0.35433070866141736" header="0" footer="0.1968503937007874"/>
  <pageSetup horizontalDpi="600" verticalDpi="600" orientation="landscape" scale="80" r:id="rId2"/>
  <headerFooter alignWithMargins="0">
    <oddFooter>&amp;R&amp;"Palatino Linotype,Negrita"&amp;9Informe de Avance Trimestral
Enero-Junio 2010</oddFooter>
  </headerFooter>
  <drawing r:id="rId1"/>
</worksheet>
</file>

<file path=xl/worksheets/sheet11.xml><?xml version="1.0" encoding="utf-8"?>
<worksheet xmlns="http://schemas.openxmlformats.org/spreadsheetml/2006/main" xmlns:r="http://schemas.openxmlformats.org/officeDocument/2006/relationships">
  <dimension ref="A1:I47"/>
  <sheetViews>
    <sheetView showGridLines="0" zoomScalePageLayoutView="0" workbookViewId="0" topLeftCell="A1">
      <selection activeCell="A1" sqref="A1"/>
    </sheetView>
  </sheetViews>
  <sheetFormatPr defaultColWidth="0" defaultRowHeight="12.75" zeroHeight="1"/>
  <cols>
    <col min="1" max="1" width="28.00390625" style="1" customWidth="1"/>
    <col min="2" max="2" width="22.00390625" style="1" customWidth="1"/>
    <col min="3" max="3" width="17.7109375" style="1" customWidth="1"/>
    <col min="4" max="4" width="11.28125" style="1" customWidth="1"/>
    <col min="5" max="5" width="11.421875" style="1" customWidth="1"/>
    <col min="6" max="6" width="15.57421875" style="1" customWidth="1"/>
    <col min="7" max="7" width="14.28125" style="1" customWidth="1"/>
    <col min="8" max="8" width="15.140625" style="1" customWidth="1"/>
    <col min="9" max="9" width="14.00390625" style="1" customWidth="1"/>
    <col min="10" max="16384" width="0" style="1" hidden="1" customWidth="1"/>
  </cols>
  <sheetData>
    <row r="1" ht="17.25">
      <c r="I1" s="30"/>
    </row>
    <row r="2" ht="18">
      <c r="I2" s="25"/>
    </row>
    <row r="3" ht="15">
      <c r="I3" s="32"/>
    </row>
    <row r="4" ht="15">
      <c r="I4" s="32"/>
    </row>
    <row r="5" ht="13.5"/>
    <row r="6" ht="23.25" customHeight="1"/>
    <row r="7" spans="1:9" ht="34.5" customHeight="1">
      <c r="A7" s="124" t="s">
        <v>42</v>
      </c>
      <c r="B7" s="124"/>
      <c r="C7" s="125"/>
      <c r="D7" s="125"/>
      <c r="E7" s="125"/>
      <c r="F7" s="125"/>
      <c r="G7" s="125"/>
      <c r="H7" s="124"/>
      <c r="I7" s="124"/>
    </row>
    <row r="8" spans="1:9" s="42" customFormat="1" ht="8.25" customHeight="1">
      <c r="A8" s="123"/>
      <c r="B8" s="123"/>
      <c r="C8" s="123"/>
      <c r="D8" s="123"/>
      <c r="E8" s="123"/>
      <c r="F8" s="123"/>
      <c r="G8" s="123"/>
      <c r="H8" s="123"/>
      <c r="I8" s="123"/>
    </row>
    <row r="9" spans="1:9" s="42" customFormat="1" ht="19.5" customHeight="1">
      <c r="A9" s="4" t="str">
        <f>+EPCG!A9</f>
        <v>UNIDAD RESPONSABLE: SERVICIOS DE SALUD PUBLICA DEL DISTRITO FEDERAL</v>
      </c>
      <c r="B9" s="26"/>
      <c r="C9" s="26"/>
      <c r="D9" s="26"/>
      <c r="E9" s="26"/>
      <c r="F9" s="26"/>
      <c r="G9" s="26"/>
      <c r="H9" s="26"/>
      <c r="I9" s="48"/>
    </row>
    <row r="10" spans="1:9" s="42" customFormat="1" ht="19.5" customHeight="1">
      <c r="A10" s="4" t="str">
        <f>+EPCG!A10</f>
        <v>PERÍODO: ENERO-JUNIO</v>
      </c>
      <c r="B10" s="26"/>
      <c r="C10" s="26"/>
      <c r="D10" s="26"/>
      <c r="E10" s="26"/>
      <c r="F10" s="26"/>
      <c r="G10" s="26"/>
      <c r="H10" s="26"/>
      <c r="I10" s="48"/>
    </row>
    <row r="11" ht="9" customHeight="1"/>
    <row r="12" spans="1:9" ht="19.5" customHeight="1">
      <c r="A12" s="281" t="s">
        <v>147</v>
      </c>
      <c r="B12" s="281" t="s">
        <v>32</v>
      </c>
      <c r="C12" s="281" t="s">
        <v>33</v>
      </c>
      <c r="D12" s="335" t="s">
        <v>40</v>
      </c>
      <c r="E12" s="336"/>
      <c r="F12" s="281" t="s">
        <v>77</v>
      </c>
      <c r="G12" s="335" t="s">
        <v>12</v>
      </c>
      <c r="H12" s="337"/>
      <c r="I12" s="336"/>
    </row>
    <row r="13" spans="1:9" s="43" customFormat="1" ht="27" customHeight="1">
      <c r="A13" s="282"/>
      <c r="B13" s="282"/>
      <c r="C13" s="282"/>
      <c r="D13" s="140" t="s">
        <v>148</v>
      </c>
      <c r="E13" s="140" t="s">
        <v>41</v>
      </c>
      <c r="F13" s="282"/>
      <c r="G13" s="145" t="s">
        <v>64</v>
      </c>
      <c r="H13" s="140" t="s">
        <v>104</v>
      </c>
      <c r="I13" s="145" t="s">
        <v>43</v>
      </c>
    </row>
    <row r="14" spans="1:9" ht="13.5">
      <c r="A14" s="38"/>
      <c r="B14" s="38"/>
      <c r="C14" s="38"/>
      <c r="D14" s="38"/>
      <c r="E14" s="38"/>
      <c r="F14" s="38"/>
      <c r="G14" s="38"/>
      <c r="H14" s="38"/>
      <c r="I14" s="38"/>
    </row>
    <row r="15" spans="1:9" ht="13.5">
      <c r="A15" s="44"/>
      <c r="B15" s="44"/>
      <c r="C15" s="44"/>
      <c r="D15" s="44"/>
      <c r="E15" s="44"/>
      <c r="F15" s="44"/>
      <c r="G15" s="44"/>
      <c r="H15" s="44"/>
      <c r="I15" s="44"/>
    </row>
    <row r="16" spans="1:9" ht="13.5">
      <c r="A16" s="44"/>
      <c r="B16" s="44"/>
      <c r="C16" s="44"/>
      <c r="D16" s="44"/>
      <c r="E16" s="44"/>
      <c r="F16" s="44"/>
      <c r="G16" s="44"/>
      <c r="H16" s="44"/>
      <c r="I16" s="44"/>
    </row>
    <row r="17" spans="1:9" ht="13.5">
      <c r="A17" s="44"/>
      <c r="B17" s="44"/>
      <c r="C17" s="44"/>
      <c r="D17" s="44"/>
      <c r="E17" s="44"/>
      <c r="F17" s="44"/>
      <c r="G17" s="44"/>
      <c r="H17" s="44"/>
      <c r="I17" s="44"/>
    </row>
    <row r="18" spans="1:9" ht="13.5">
      <c r="A18" s="44"/>
      <c r="B18" s="44"/>
      <c r="C18" s="44"/>
      <c r="D18" s="44"/>
      <c r="E18" s="44"/>
      <c r="F18" s="44"/>
      <c r="G18" s="44"/>
      <c r="H18" s="44"/>
      <c r="I18" s="44"/>
    </row>
    <row r="19" spans="1:9" ht="13.5">
      <c r="A19" s="44"/>
      <c r="B19" s="44"/>
      <c r="C19" s="44"/>
      <c r="D19" s="44"/>
      <c r="E19" s="44"/>
      <c r="F19" s="44"/>
      <c r="G19" s="44"/>
      <c r="H19" s="44"/>
      <c r="I19" s="44"/>
    </row>
    <row r="20" spans="1:9" ht="13.5">
      <c r="A20" s="44"/>
      <c r="B20" s="44"/>
      <c r="C20" s="44"/>
      <c r="D20" s="44"/>
      <c r="E20" s="44"/>
      <c r="F20" s="44"/>
      <c r="G20" s="44"/>
      <c r="H20" s="44"/>
      <c r="I20" s="44"/>
    </row>
    <row r="21" spans="1:9" ht="13.5">
      <c r="A21" s="44"/>
      <c r="B21" s="44"/>
      <c r="C21" s="44"/>
      <c r="D21" s="44"/>
      <c r="E21" s="44"/>
      <c r="F21" s="44"/>
      <c r="G21" s="44"/>
      <c r="H21" s="44"/>
      <c r="I21" s="44"/>
    </row>
    <row r="22" spans="1:9" ht="13.5">
      <c r="A22" s="44"/>
      <c r="B22" s="44"/>
      <c r="C22" s="44"/>
      <c r="D22" s="44"/>
      <c r="E22" s="44"/>
      <c r="F22" s="44"/>
      <c r="G22" s="44"/>
      <c r="H22" s="44"/>
      <c r="I22" s="44"/>
    </row>
    <row r="23" spans="1:9" ht="13.5">
      <c r="A23" s="44"/>
      <c r="B23" s="44"/>
      <c r="C23" s="44"/>
      <c r="D23" s="44"/>
      <c r="E23" s="44"/>
      <c r="F23" s="44"/>
      <c r="G23" s="44"/>
      <c r="H23" s="44"/>
      <c r="I23" s="44"/>
    </row>
    <row r="24" spans="1:9" ht="13.5">
      <c r="A24" s="44"/>
      <c r="B24" s="44"/>
      <c r="C24" s="44"/>
      <c r="D24" s="44"/>
      <c r="E24" s="44"/>
      <c r="F24" s="44"/>
      <c r="G24" s="44"/>
      <c r="H24" s="44"/>
      <c r="I24" s="44"/>
    </row>
    <row r="25" spans="1:9" ht="13.5">
      <c r="A25" s="44"/>
      <c r="B25" s="44"/>
      <c r="C25" s="44"/>
      <c r="D25" s="44"/>
      <c r="E25" s="44"/>
      <c r="F25" s="44"/>
      <c r="G25" s="44"/>
      <c r="H25" s="44"/>
      <c r="I25" s="44"/>
    </row>
    <row r="26" spans="1:9" ht="13.5">
      <c r="A26" s="44"/>
      <c r="B26" s="44"/>
      <c r="C26" s="44"/>
      <c r="D26" s="44"/>
      <c r="E26" s="44"/>
      <c r="F26" s="44"/>
      <c r="G26" s="44"/>
      <c r="H26" s="44"/>
      <c r="I26" s="44"/>
    </row>
    <row r="27" spans="1:9" ht="13.5">
      <c r="A27" s="44"/>
      <c r="B27" s="44"/>
      <c r="C27" s="44"/>
      <c r="D27" s="44"/>
      <c r="E27" s="44"/>
      <c r="F27" s="44"/>
      <c r="G27" s="44"/>
      <c r="H27" s="44"/>
      <c r="I27" s="44"/>
    </row>
    <row r="28" spans="1:9" ht="13.5">
      <c r="A28" s="44"/>
      <c r="B28" s="44"/>
      <c r="C28" s="44"/>
      <c r="D28" s="44"/>
      <c r="E28" s="44"/>
      <c r="F28" s="44"/>
      <c r="G28" s="44"/>
      <c r="H28" s="44"/>
      <c r="I28" s="44"/>
    </row>
    <row r="29" spans="1:9" ht="13.5">
      <c r="A29" s="44"/>
      <c r="B29" s="44"/>
      <c r="C29" s="44"/>
      <c r="D29" s="44"/>
      <c r="E29" s="44"/>
      <c r="F29" s="44"/>
      <c r="G29" s="44"/>
      <c r="H29" s="44"/>
      <c r="I29" s="44"/>
    </row>
    <row r="30" spans="1:9" ht="13.5">
      <c r="A30" s="44"/>
      <c r="B30" s="44"/>
      <c r="C30" s="44"/>
      <c r="D30" s="44"/>
      <c r="E30" s="44"/>
      <c r="F30" s="44"/>
      <c r="G30" s="44"/>
      <c r="H30" s="44"/>
      <c r="I30" s="44"/>
    </row>
    <row r="31" spans="1:9" ht="13.5">
      <c r="A31" s="44"/>
      <c r="B31" s="44"/>
      <c r="C31" s="44"/>
      <c r="D31" s="44"/>
      <c r="E31" s="44"/>
      <c r="F31" s="44"/>
      <c r="G31" s="44"/>
      <c r="H31" s="44"/>
      <c r="I31" s="44"/>
    </row>
    <row r="32" spans="1:9" ht="13.5">
      <c r="A32" s="44"/>
      <c r="B32" s="44"/>
      <c r="C32" s="44"/>
      <c r="D32" s="44"/>
      <c r="E32" s="44"/>
      <c r="F32" s="44"/>
      <c r="G32" s="44"/>
      <c r="H32" s="44"/>
      <c r="I32" s="44"/>
    </row>
    <row r="33" spans="1:9" ht="13.5">
      <c r="A33" s="44"/>
      <c r="B33" s="44"/>
      <c r="C33" s="44"/>
      <c r="D33" s="44"/>
      <c r="E33" s="44"/>
      <c r="F33" s="44"/>
      <c r="G33" s="44"/>
      <c r="H33" s="44"/>
      <c r="I33" s="44"/>
    </row>
    <row r="34" spans="1:9" ht="13.5">
      <c r="A34" s="44"/>
      <c r="B34" s="44"/>
      <c r="C34" s="44"/>
      <c r="D34" s="44"/>
      <c r="E34" s="44"/>
      <c r="F34" s="44"/>
      <c r="G34" s="44"/>
      <c r="H34" s="44"/>
      <c r="I34" s="44"/>
    </row>
    <row r="35" spans="1:9" ht="13.5">
      <c r="A35" s="44"/>
      <c r="B35" s="44"/>
      <c r="C35" s="44"/>
      <c r="D35" s="44"/>
      <c r="E35" s="44"/>
      <c r="F35" s="44"/>
      <c r="G35" s="44"/>
      <c r="H35" s="44"/>
      <c r="I35" s="44"/>
    </row>
    <row r="36" spans="1:9" ht="13.5">
      <c r="A36" s="44"/>
      <c r="B36" s="44"/>
      <c r="C36" s="44"/>
      <c r="D36" s="44"/>
      <c r="E36" s="44"/>
      <c r="F36" s="44"/>
      <c r="G36" s="44"/>
      <c r="H36" s="44"/>
      <c r="I36" s="44"/>
    </row>
    <row r="37" spans="1:9" ht="13.5">
      <c r="A37" s="44"/>
      <c r="B37" s="44"/>
      <c r="C37" s="44"/>
      <c r="D37" s="44"/>
      <c r="E37" s="44"/>
      <c r="F37" s="44"/>
      <c r="G37" s="44"/>
      <c r="H37" s="44"/>
      <c r="I37" s="44"/>
    </row>
    <row r="38" spans="1:9" ht="13.5">
      <c r="A38" s="44"/>
      <c r="B38" s="44"/>
      <c r="C38" s="44"/>
      <c r="D38" s="44"/>
      <c r="E38" s="44"/>
      <c r="F38" s="44"/>
      <c r="G38" s="44"/>
      <c r="H38" s="44"/>
      <c r="I38" s="44"/>
    </row>
    <row r="39" spans="1:9" ht="13.5">
      <c r="A39" s="44"/>
      <c r="B39" s="44"/>
      <c r="C39" s="44"/>
      <c r="D39" s="44"/>
      <c r="E39" s="44"/>
      <c r="F39" s="44"/>
      <c r="G39" s="44"/>
      <c r="H39" s="44"/>
      <c r="I39" s="44"/>
    </row>
    <row r="40" spans="1:9" ht="13.5">
      <c r="A40" s="44"/>
      <c r="B40" s="44"/>
      <c r="C40" s="44"/>
      <c r="D40" s="44"/>
      <c r="E40" s="44"/>
      <c r="F40" s="44"/>
      <c r="G40" s="44"/>
      <c r="H40" s="44"/>
      <c r="I40" s="44"/>
    </row>
    <row r="41" spans="1:9" ht="13.5">
      <c r="A41" s="44"/>
      <c r="B41" s="44"/>
      <c r="C41" s="44"/>
      <c r="D41" s="44"/>
      <c r="E41" s="44"/>
      <c r="F41" s="44"/>
      <c r="G41" s="44"/>
      <c r="H41" s="44"/>
      <c r="I41" s="44"/>
    </row>
    <row r="42" spans="1:9" ht="13.5">
      <c r="A42" s="45"/>
      <c r="B42" s="45"/>
      <c r="C42" s="45"/>
      <c r="D42" s="45"/>
      <c r="E42" s="45"/>
      <c r="F42" s="45"/>
      <c r="G42" s="45"/>
      <c r="H42" s="45"/>
      <c r="I42" s="45"/>
    </row>
    <row r="43" ht="13.5">
      <c r="A43" s="49" t="s">
        <v>70</v>
      </c>
    </row>
    <row r="44" ht="13.5">
      <c r="A44" s="49" t="s">
        <v>74</v>
      </c>
    </row>
    <row r="45" ht="13.5" hidden="1"/>
    <row r="46" spans="1:7" ht="13.5" hidden="1">
      <c r="A46" s="105"/>
      <c r="D46" s="107"/>
      <c r="G46" s="109"/>
    </row>
    <row r="47" spans="1:7" ht="14.25" hidden="1">
      <c r="A47" s="106"/>
      <c r="D47" s="108"/>
      <c r="G47" s="110"/>
    </row>
  </sheetData>
  <sheetProtection/>
  <mergeCells count="6">
    <mergeCell ref="A12:A13"/>
    <mergeCell ref="G12:I12"/>
    <mergeCell ref="B12:B13"/>
    <mergeCell ref="C12:C13"/>
    <mergeCell ref="D12:E12"/>
    <mergeCell ref="F12:F13"/>
  </mergeCells>
  <printOptions horizontalCentered="1"/>
  <pageMargins left="0.5905511811023623" right="0.5905511811023623" top="0.35433070866141736" bottom="0.35433070866141736" header="0" footer="0.1968503937007874"/>
  <pageSetup horizontalDpi="600" verticalDpi="600" orientation="landscape" scale="80" r:id="rId2"/>
  <headerFooter alignWithMargins="0">
    <oddFooter>&amp;R&amp;"Palatino Linotype,Negrita"&amp;9Informe de Avance Trimestral
Enero-Junio 2010</oddFooter>
  </headerFooter>
  <drawing r:id="rId1"/>
</worksheet>
</file>

<file path=xl/worksheets/sheet12.xml><?xml version="1.0" encoding="utf-8"?>
<worksheet xmlns="http://schemas.openxmlformats.org/spreadsheetml/2006/main" xmlns:r="http://schemas.openxmlformats.org/officeDocument/2006/relationships">
  <dimension ref="A1:N45"/>
  <sheetViews>
    <sheetView showGridLines="0" zoomScaleSheetLayoutView="50" zoomScalePageLayoutView="0" workbookViewId="0" topLeftCell="A1">
      <selection activeCell="A1" sqref="A1"/>
    </sheetView>
  </sheetViews>
  <sheetFormatPr defaultColWidth="0" defaultRowHeight="12.75" zeroHeight="1"/>
  <cols>
    <col min="1" max="1" width="22.28125" style="1" customWidth="1"/>
    <col min="2" max="2" width="12.28125" style="1" customWidth="1"/>
    <col min="3" max="3" width="17.140625" style="1" customWidth="1"/>
    <col min="4" max="4" width="15.57421875" style="1" customWidth="1"/>
    <col min="5" max="5" width="14.8515625" style="1" customWidth="1"/>
    <col min="6" max="8" width="20.7109375" style="1" customWidth="1"/>
    <col min="9" max="10" width="15.8515625" style="1" customWidth="1"/>
    <col min="11" max="11" width="15.421875" style="1" customWidth="1"/>
    <col min="12" max="14" width="10.7109375" style="1" customWidth="1"/>
    <col min="15" max="16384" width="0" style="1" hidden="1" customWidth="1"/>
  </cols>
  <sheetData>
    <row r="1" ht="17.25">
      <c r="N1" s="30"/>
    </row>
    <row r="2" ht="18">
      <c r="N2" s="25"/>
    </row>
    <row r="3" ht="15">
      <c r="N3" s="32"/>
    </row>
    <row r="4" ht="15">
      <c r="N4" s="32"/>
    </row>
    <row r="5" ht="15">
      <c r="N5" s="32"/>
    </row>
    <row r="6" ht="15">
      <c r="N6" s="32"/>
    </row>
    <row r="7" ht="13.5"/>
    <row r="8" ht="13.5"/>
    <row r="9" spans="1:14" ht="34.5" customHeight="1">
      <c r="A9" s="124" t="s">
        <v>50</v>
      </c>
      <c r="B9" s="124"/>
      <c r="C9" s="125"/>
      <c r="D9" s="125"/>
      <c r="E9" s="125"/>
      <c r="F9" s="125"/>
      <c r="G9" s="125"/>
      <c r="H9" s="124"/>
      <c r="I9" s="124"/>
      <c r="J9" s="125"/>
      <c r="K9" s="125"/>
      <c r="L9" s="125"/>
      <c r="M9" s="125"/>
      <c r="N9" s="125"/>
    </row>
    <row r="10" ht="8.25" customHeight="1"/>
    <row r="11" spans="1:14" ht="19.5" customHeight="1">
      <c r="A11" s="4" t="str">
        <f>+EPCG!A9</f>
        <v>UNIDAD RESPONSABLE: SERVICIOS DE SALUD PUBLICA DEL DISTRITO FEDERAL</v>
      </c>
      <c r="B11" s="26"/>
      <c r="C11" s="2"/>
      <c r="D11" s="2"/>
      <c r="E11" s="2"/>
      <c r="F11" s="2"/>
      <c r="G11" s="2"/>
      <c r="H11" s="2"/>
      <c r="I11" s="2"/>
      <c r="J11" s="2"/>
      <c r="K11" s="2"/>
      <c r="L11" s="2"/>
      <c r="M11" s="2"/>
      <c r="N11" s="3"/>
    </row>
    <row r="12" spans="1:14" ht="19.5" customHeight="1">
      <c r="A12" s="4" t="str">
        <f>+EPCG!A10</f>
        <v>PERÍODO: ENERO-JUNIO</v>
      </c>
      <c r="B12" s="26"/>
      <c r="C12" s="2"/>
      <c r="D12" s="2"/>
      <c r="E12" s="2"/>
      <c r="F12" s="2"/>
      <c r="G12" s="2"/>
      <c r="H12" s="2"/>
      <c r="I12" s="2"/>
      <c r="J12" s="2"/>
      <c r="K12" s="2"/>
      <c r="L12" s="2"/>
      <c r="M12" s="2"/>
      <c r="N12" s="3"/>
    </row>
    <row r="13" spans="1:14" ht="9" customHeight="1">
      <c r="A13" s="26"/>
      <c r="B13" s="26"/>
      <c r="C13" s="26"/>
      <c r="D13" s="2"/>
      <c r="E13" s="2"/>
      <c r="F13" s="2"/>
      <c r="G13" s="2"/>
      <c r="H13" s="2"/>
      <c r="I13" s="2"/>
      <c r="J13" s="2"/>
      <c r="K13" s="2"/>
      <c r="L13" s="2"/>
      <c r="M13" s="2"/>
      <c r="N13" s="2"/>
    </row>
    <row r="14" spans="1:14" s="33" customFormat="1" ht="19.5" customHeight="1">
      <c r="A14" s="281" t="s">
        <v>44</v>
      </c>
      <c r="B14" s="281" t="s">
        <v>45</v>
      </c>
      <c r="C14" s="281" t="s">
        <v>46</v>
      </c>
      <c r="D14" s="281" t="s">
        <v>34</v>
      </c>
      <c r="E14" s="281" t="s">
        <v>55</v>
      </c>
      <c r="F14" s="281" t="s">
        <v>49</v>
      </c>
      <c r="G14" s="281" t="s">
        <v>48</v>
      </c>
      <c r="H14" s="281" t="s">
        <v>47</v>
      </c>
      <c r="I14" s="339" t="s">
        <v>84</v>
      </c>
      <c r="J14" s="339" t="s">
        <v>85</v>
      </c>
      <c r="K14" s="339" t="s">
        <v>86</v>
      </c>
      <c r="L14" s="335" t="s">
        <v>54</v>
      </c>
      <c r="M14" s="337"/>
      <c r="N14" s="336"/>
    </row>
    <row r="15" spans="1:14" s="33" customFormat="1" ht="77.25" customHeight="1">
      <c r="A15" s="341"/>
      <c r="B15" s="341"/>
      <c r="C15" s="341"/>
      <c r="D15" s="341"/>
      <c r="E15" s="341"/>
      <c r="F15" s="338"/>
      <c r="G15" s="338"/>
      <c r="H15" s="338"/>
      <c r="I15" s="340"/>
      <c r="J15" s="340"/>
      <c r="K15" s="340"/>
      <c r="L15" s="140" t="s">
        <v>51</v>
      </c>
      <c r="M15" s="140" t="s">
        <v>52</v>
      </c>
      <c r="N15" s="140" t="s">
        <v>53</v>
      </c>
    </row>
    <row r="16" spans="1:14" ht="18" customHeight="1">
      <c r="A16" s="38"/>
      <c r="B16" s="38"/>
      <c r="C16" s="38"/>
      <c r="D16" s="38"/>
      <c r="E16" s="38"/>
      <c r="F16" s="38"/>
      <c r="G16" s="38"/>
      <c r="H16" s="38"/>
      <c r="I16" s="38"/>
      <c r="J16" s="38"/>
      <c r="K16" s="38"/>
      <c r="L16" s="38"/>
      <c r="M16" s="38"/>
      <c r="N16" s="38"/>
    </row>
    <row r="17" spans="1:14" ht="24.75" customHeight="1">
      <c r="A17" s="34"/>
      <c r="B17" s="34"/>
      <c r="C17" s="34"/>
      <c r="D17" s="27"/>
      <c r="E17" s="27"/>
      <c r="F17" s="27"/>
      <c r="G17" s="27"/>
      <c r="H17" s="27"/>
      <c r="I17" s="27"/>
      <c r="J17" s="27"/>
      <c r="K17" s="27"/>
      <c r="L17" s="27"/>
      <c r="M17" s="28"/>
      <c r="N17" s="28"/>
    </row>
    <row r="18" spans="1:14" ht="24.75" customHeight="1">
      <c r="A18" s="34"/>
      <c r="B18" s="34"/>
      <c r="C18" s="34"/>
      <c r="D18" s="27"/>
      <c r="E18" s="27"/>
      <c r="F18" s="27"/>
      <c r="G18" s="27"/>
      <c r="H18" s="27"/>
      <c r="I18" s="27"/>
      <c r="J18" s="27"/>
      <c r="K18" s="27"/>
      <c r="L18" s="27"/>
      <c r="M18" s="28"/>
      <c r="N18" s="28"/>
    </row>
    <row r="19" spans="1:14" ht="24.75" customHeight="1">
      <c r="A19" s="34"/>
      <c r="B19" s="34"/>
      <c r="C19" s="34"/>
      <c r="D19" s="27"/>
      <c r="E19" s="27"/>
      <c r="F19" s="27"/>
      <c r="G19" s="27"/>
      <c r="H19" s="27"/>
      <c r="I19" s="27"/>
      <c r="J19" s="27"/>
      <c r="K19" s="27"/>
      <c r="L19" s="27"/>
      <c r="M19" s="28"/>
      <c r="N19" s="28"/>
    </row>
    <row r="20" spans="1:14" ht="24.75" customHeight="1">
      <c r="A20" s="34"/>
      <c r="B20" s="34"/>
      <c r="C20" s="34"/>
      <c r="D20" s="27"/>
      <c r="E20" s="27"/>
      <c r="F20" s="27"/>
      <c r="G20" s="27"/>
      <c r="H20" s="27"/>
      <c r="I20" s="27"/>
      <c r="J20" s="27"/>
      <c r="K20" s="27"/>
      <c r="L20" s="27"/>
      <c r="M20" s="28"/>
      <c r="N20" s="28"/>
    </row>
    <row r="21" spans="1:14" ht="24.75" customHeight="1">
      <c r="A21" s="34"/>
      <c r="B21" s="34"/>
      <c r="C21" s="34"/>
      <c r="D21" s="27"/>
      <c r="E21" s="27"/>
      <c r="F21" s="27"/>
      <c r="G21" s="27"/>
      <c r="H21" s="27"/>
      <c r="I21" s="27"/>
      <c r="J21" s="27"/>
      <c r="K21" s="27"/>
      <c r="L21" s="27"/>
      <c r="M21" s="28"/>
      <c r="N21" s="28"/>
    </row>
    <row r="22" spans="1:14" ht="24.75" customHeight="1">
      <c r="A22" s="34"/>
      <c r="B22" s="34"/>
      <c r="C22" s="34"/>
      <c r="D22" s="27"/>
      <c r="E22" s="27"/>
      <c r="F22" s="27"/>
      <c r="G22" s="27"/>
      <c r="H22" s="27"/>
      <c r="I22" s="27"/>
      <c r="J22" s="27"/>
      <c r="K22" s="27"/>
      <c r="L22" s="27"/>
      <c r="M22" s="28"/>
      <c r="N22" s="28"/>
    </row>
    <row r="23" spans="1:14" ht="24.75" customHeight="1">
      <c r="A23" s="34"/>
      <c r="B23" s="34"/>
      <c r="C23" s="34"/>
      <c r="D23" s="27"/>
      <c r="E23" s="27"/>
      <c r="F23" s="27"/>
      <c r="G23" s="27"/>
      <c r="H23" s="27"/>
      <c r="I23" s="27"/>
      <c r="J23" s="27"/>
      <c r="K23" s="27"/>
      <c r="L23" s="27"/>
      <c r="M23" s="28"/>
      <c r="N23" s="28"/>
    </row>
    <row r="24" spans="1:14" ht="24.75" customHeight="1">
      <c r="A24" s="34"/>
      <c r="B24" s="34"/>
      <c r="C24" s="34"/>
      <c r="D24" s="27"/>
      <c r="E24" s="27"/>
      <c r="F24" s="27"/>
      <c r="G24" s="27"/>
      <c r="H24" s="27"/>
      <c r="I24" s="27"/>
      <c r="J24" s="27"/>
      <c r="K24" s="27"/>
      <c r="L24" s="27"/>
      <c r="M24" s="28"/>
      <c r="N24" s="28"/>
    </row>
    <row r="25" spans="1:14" ht="24.75" customHeight="1">
      <c r="A25" s="34"/>
      <c r="B25" s="34"/>
      <c r="C25" s="34"/>
      <c r="D25" s="27"/>
      <c r="E25" s="27"/>
      <c r="F25" s="27"/>
      <c r="G25" s="27"/>
      <c r="H25" s="27"/>
      <c r="I25" s="27"/>
      <c r="J25" s="27"/>
      <c r="K25" s="27"/>
      <c r="L25" s="27"/>
      <c r="M25" s="28"/>
      <c r="N25" s="28"/>
    </row>
    <row r="26" spans="1:14" ht="24.75" customHeight="1">
      <c r="A26" s="34"/>
      <c r="B26" s="34"/>
      <c r="C26" s="34"/>
      <c r="D26" s="27"/>
      <c r="E26" s="27"/>
      <c r="F26" s="27"/>
      <c r="G26" s="27"/>
      <c r="H26" s="27"/>
      <c r="I26" s="27"/>
      <c r="J26" s="27"/>
      <c r="K26" s="27"/>
      <c r="L26" s="27"/>
      <c r="M26" s="28"/>
      <c r="N26" s="28"/>
    </row>
    <row r="27" spans="1:14" ht="24.75" customHeight="1">
      <c r="A27" s="34"/>
      <c r="B27" s="34"/>
      <c r="C27" s="34"/>
      <c r="D27" s="27"/>
      <c r="E27" s="27"/>
      <c r="F27" s="27"/>
      <c r="G27" s="27"/>
      <c r="H27" s="27"/>
      <c r="I27" s="27"/>
      <c r="J27" s="27"/>
      <c r="K27" s="27"/>
      <c r="L27" s="27"/>
      <c r="M27" s="28"/>
      <c r="N27" s="28"/>
    </row>
    <row r="28" spans="1:14" ht="24.75" customHeight="1">
      <c r="A28" s="34"/>
      <c r="B28" s="34"/>
      <c r="C28" s="34"/>
      <c r="D28" s="27"/>
      <c r="E28" s="27"/>
      <c r="F28" s="27"/>
      <c r="G28" s="27"/>
      <c r="H28" s="27"/>
      <c r="I28" s="27"/>
      <c r="J28" s="27"/>
      <c r="K28" s="27"/>
      <c r="L28" s="27"/>
      <c r="M28" s="28"/>
      <c r="N28" s="28"/>
    </row>
    <row r="29" spans="1:14" ht="24.75" customHeight="1">
      <c r="A29" s="34"/>
      <c r="B29" s="34"/>
      <c r="C29" s="34"/>
      <c r="D29" s="27"/>
      <c r="E29" s="27"/>
      <c r="F29" s="27"/>
      <c r="G29" s="27"/>
      <c r="H29" s="27"/>
      <c r="I29" s="27"/>
      <c r="J29" s="27"/>
      <c r="K29" s="27"/>
      <c r="L29" s="27"/>
      <c r="M29" s="28"/>
      <c r="N29" s="28"/>
    </row>
    <row r="30" spans="1:14" ht="24.75" customHeight="1">
      <c r="A30" s="34"/>
      <c r="B30" s="34"/>
      <c r="C30" s="34"/>
      <c r="D30" s="27"/>
      <c r="E30" s="27"/>
      <c r="F30" s="27"/>
      <c r="G30" s="27"/>
      <c r="H30" s="27"/>
      <c r="I30" s="27"/>
      <c r="J30" s="27"/>
      <c r="K30" s="27"/>
      <c r="L30" s="27"/>
      <c r="M30" s="28"/>
      <c r="N30" s="28"/>
    </row>
    <row r="31" spans="1:14" ht="24.75" customHeight="1">
      <c r="A31" s="34"/>
      <c r="B31" s="34"/>
      <c r="C31" s="34"/>
      <c r="D31" s="27"/>
      <c r="E31" s="27"/>
      <c r="F31" s="27"/>
      <c r="G31" s="27"/>
      <c r="H31" s="27"/>
      <c r="I31" s="27"/>
      <c r="J31" s="27"/>
      <c r="K31" s="27"/>
      <c r="L31" s="27"/>
      <c r="M31" s="28"/>
      <c r="N31" s="28"/>
    </row>
    <row r="32" spans="1:14" ht="24.75" customHeight="1">
      <c r="A32" s="34"/>
      <c r="B32" s="34"/>
      <c r="C32" s="34"/>
      <c r="D32" s="27"/>
      <c r="E32" s="27"/>
      <c r="F32" s="27"/>
      <c r="G32" s="27"/>
      <c r="H32" s="27"/>
      <c r="I32" s="27"/>
      <c r="J32" s="27"/>
      <c r="K32" s="27"/>
      <c r="L32" s="27"/>
      <c r="M32" s="28"/>
      <c r="N32" s="28"/>
    </row>
    <row r="33" spans="1:14" ht="24.75" customHeight="1">
      <c r="A33" s="34"/>
      <c r="B33" s="34"/>
      <c r="C33" s="34"/>
      <c r="D33" s="27"/>
      <c r="E33" s="27"/>
      <c r="F33" s="27"/>
      <c r="G33" s="27"/>
      <c r="H33" s="27"/>
      <c r="I33" s="27"/>
      <c r="J33" s="27"/>
      <c r="K33" s="27"/>
      <c r="L33" s="27"/>
      <c r="M33" s="28"/>
      <c r="N33" s="28"/>
    </row>
    <row r="34" spans="1:14" ht="24.75" customHeight="1">
      <c r="A34" s="34"/>
      <c r="B34" s="34"/>
      <c r="C34" s="34"/>
      <c r="D34" s="27"/>
      <c r="E34" s="27"/>
      <c r="F34" s="27"/>
      <c r="G34" s="27"/>
      <c r="H34" s="27"/>
      <c r="I34" s="27"/>
      <c r="J34" s="27"/>
      <c r="K34" s="27"/>
      <c r="L34" s="27"/>
      <c r="M34" s="28"/>
      <c r="N34" s="28"/>
    </row>
    <row r="35" spans="1:14" ht="24.75" customHeight="1">
      <c r="A35" s="34"/>
      <c r="B35" s="34"/>
      <c r="C35" s="34"/>
      <c r="D35" s="27"/>
      <c r="E35" s="27"/>
      <c r="F35" s="27"/>
      <c r="G35" s="27"/>
      <c r="H35" s="27"/>
      <c r="I35" s="27"/>
      <c r="J35" s="27"/>
      <c r="K35" s="27"/>
      <c r="L35" s="27"/>
      <c r="M35" s="28"/>
      <c r="N35" s="28"/>
    </row>
    <row r="36" spans="1:14" ht="24.75" customHeight="1">
      <c r="A36" s="34"/>
      <c r="B36" s="34"/>
      <c r="C36" s="34"/>
      <c r="D36" s="27"/>
      <c r="E36" s="27"/>
      <c r="F36" s="27"/>
      <c r="G36" s="27"/>
      <c r="H36" s="27"/>
      <c r="I36" s="27"/>
      <c r="J36" s="27"/>
      <c r="K36" s="27"/>
      <c r="L36" s="27"/>
      <c r="M36" s="28"/>
      <c r="N36" s="28"/>
    </row>
    <row r="37" spans="1:14" ht="24.75" customHeight="1">
      <c r="A37" s="21"/>
      <c r="B37" s="21"/>
      <c r="C37" s="21"/>
      <c r="D37" s="22"/>
      <c r="E37" s="22"/>
      <c r="F37" s="22"/>
      <c r="G37" s="22"/>
      <c r="H37" s="22"/>
      <c r="I37" s="22"/>
      <c r="J37" s="22"/>
      <c r="K37" s="22"/>
      <c r="L37" s="22"/>
      <c r="M37" s="23"/>
      <c r="N37" s="23"/>
    </row>
    <row r="38" spans="1:14" ht="24.75" customHeight="1">
      <c r="A38" s="21"/>
      <c r="B38" s="21"/>
      <c r="C38" s="21"/>
      <c r="D38" s="22"/>
      <c r="E38" s="22"/>
      <c r="F38" s="22"/>
      <c r="G38" s="22"/>
      <c r="H38" s="22"/>
      <c r="I38" s="22"/>
      <c r="J38" s="22"/>
      <c r="K38" s="22"/>
      <c r="L38" s="22"/>
      <c r="M38" s="23"/>
      <c r="N38" s="23"/>
    </row>
    <row r="39" spans="1:14" ht="24.75" customHeight="1">
      <c r="A39" s="21"/>
      <c r="B39" s="21"/>
      <c r="C39" s="21"/>
      <c r="D39" s="22"/>
      <c r="E39" s="22"/>
      <c r="F39" s="22"/>
      <c r="G39" s="22"/>
      <c r="H39" s="22"/>
      <c r="I39" s="22"/>
      <c r="J39" s="22"/>
      <c r="K39" s="22"/>
      <c r="L39" s="22"/>
      <c r="M39" s="23"/>
      <c r="N39" s="23"/>
    </row>
    <row r="40" spans="1:14" ht="24.75" customHeight="1">
      <c r="A40" s="21"/>
      <c r="B40" s="21"/>
      <c r="C40" s="21"/>
      <c r="D40" s="22"/>
      <c r="E40" s="22"/>
      <c r="F40" s="22"/>
      <c r="G40" s="22"/>
      <c r="H40" s="22"/>
      <c r="I40" s="22"/>
      <c r="J40" s="22"/>
      <c r="K40" s="22"/>
      <c r="L40" s="22"/>
      <c r="M40" s="23"/>
      <c r="N40" s="23"/>
    </row>
    <row r="41" spans="1:14" ht="24.75" customHeight="1">
      <c r="A41" s="21"/>
      <c r="B41" s="21"/>
      <c r="C41" s="21"/>
      <c r="D41" s="22"/>
      <c r="E41" s="22"/>
      <c r="F41" s="22"/>
      <c r="G41" s="22"/>
      <c r="H41" s="22"/>
      <c r="I41" s="22"/>
      <c r="J41" s="22"/>
      <c r="K41" s="22"/>
      <c r="L41" s="22"/>
      <c r="M41" s="23"/>
      <c r="N41" s="23"/>
    </row>
    <row r="42" spans="1:14" ht="24.75" customHeight="1">
      <c r="A42" s="21"/>
      <c r="B42" s="21"/>
      <c r="C42" s="21"/>
      <c r="D42" s="22"/>
      <c r="E42" s="22"/>
      <c r="F42" s="22"/>
      <c r="G42" s="22"/>
      <c r="H42" s="22"/>
      <c r="I42" s="22"/>
      <c r="J42" s="22"/>
      <c r="K42" s="22"/>
      <c r="L42" s="22"/>
      <c r="M42" s="23"/>
      <c r="N42" s="23"/>
    </row>
    <row r="43" spans="1:3" ht="14.25" hidden="1">
      <c r="A43" s="46"/>
      <c r="B43" s="33"/>
      <c r="C43" s="33"/>
    </row>
    <row r="44" spans="1:11" ht="13.5" hidden="1">
      <c r="A44" s="105"/>
      <c r="G44" s="107"/>
      <c r="K44" s="109"/>
    </row>
    <row r="45" spans="1:11" ht="14.25" hidden="1">
      <c r="A45" s="110"/>
      <c r="G45" s="108"/>
      <c r="K45" s="110"/>
    </row>
  </sheetData>
  <sheetProtection/>
  <mergeCells count="12">
    <mergeCell ref="L14:N14"/>
    <mergeCell ref="A14:A15"/>
    <mergeCell ref="B14:B15"/>
    <mergeCell ref="C14:C15"/>
    <mergeCell ref="D14:D15"/>
    <mergeCell ref="K14:K15"/>
    <mergeCell ref="F14:F15"/>
    <mergeCell ref="G14:G15"/>
    <mergeCell ref="H14:H15"/>
    <mergeCell ref="I14:I15"/>
    <mergeCell ref="E14:E15"/>
    <mergeCell ref="J14:J15"/>
  </mergeCells>
  <printOptions horizontalCentered="1"/>
  <pageMargins left="0.5905511811023623" right="0.5905511811023623" top="0.35433070866141736" bottom="0.35433070866141736" header="0" footer="0.1968503937007874"/>
  <pageSetup horizontalDpi="600" verticalDpi="600" orientation="landscape" scale="55" r:id="rId2"/>
  <headerFooter alignWithMargins="0">
    <oddFooter>&amp;R&amp;"Palatino Linotype,Negrita"&amp;9Informe de Avance Trimestral
Enero-Junio 2010</oddFooter>
  </headerFooter>
  <drawing r:id="rId1"/>
</worksheet>
</file>

<file path=xl/worksheets/sheet13.xml><?xml version="1.0" encoding="utf-8"?>
<worksheet xmlns="http://schemas.openxmlformats.org/spreadsheetml/2006/main" xmlns:r="http://schemas.openxmlformats.org/officeDocument/2006/relationships">
  <dimension ref="A1:D34"/>
  <sheetViews>
    <sheetView showGridLines="0" zoomScalePageLayoutView="0" workbookViewId="0" topLeftCell="A1">
      <selection activeCell="A1" sqref="A1"/>
    </sheetView>
  </sheetViews>
  <sheetFormatPr defaultColWidth="0" defaultRowHeight="12.75" zeroHeight="1"/>
  <cols>
    <col min="1" max="1" width="49.7109375" style="1" customWidth="1"/>
    <col min="2" max="2" width="15.8515625" style="1" customWidth="1"/>
    <col min="3" max="3" width="57.28125" style="1" customWidth="1"/>
    <col min="4" max="4" width="27.00390625" style="1" customWidth="1"/>
    <col min="5" max="16384" width="0" style="1" hidden="1" customWidth="1"/>
  </cols>
  <sheetData>
    <row r="1" ht="17.25">
      <c r="D1" s="30"/>
    </row>
    <row r="2" ht="18">
      <c r="D2" s="25"/>
    </row>
    <row r="3" ht="15">
      <c r="D3" s="32"/>
    </row>
    <row r="4" ht="15">
      <c r="D4" s="32"/>
    </row>
    <row r="5" ht="13.5"/>
    <row r="6" ht="13.5"/>
    <row r="7" spans="1:4" ht="34.5" customHeight="1">
      <c r="A7" s="124" t="s">
        <v>56</v>
      </c>
      <c r="B7" s="124"/>
      <c r="C7" s="125"/>
      <c r="D7" s="125"/>
    </row>
    <row r="8" ht="8.25" customHeight="1"/>
    <row r="9" spans="1:4" ht="19.5" customHeight="1">
      <c r="A9" s="4" t="str">
        <f>+EPCG!A9</f>
        <v>UNIDAD RESPONSABLE: SERVICIOS DE SALUD PUBLICA DEL DISTRITO FEDERAL</v>
      </c>
      <c r="B9" s="26"/>
      <c r="C9" s="2"/>
      <c r="D9" s="3"/>
    </row>
    <row r="10" spans="1:4" ht="19.5" customHeight="1">
      <c r="A10" s="4" t="str">
        <f>+EPCG!A10</f>
        <v>PERÍODO: ENERO-JUNIO</v>
      </c>
      <c r="B10" s="26"/>
      <c r="C10" s="2"/>
      <c r="D10" s="3"/>
    </row>
    <row r="11" spans="1:4" ht="9" customHeight="1">
      <c r="A11" s="26"/>
      <c r="B11" s="26"/>
      <c r="C11" s="26"/>
      <c r="D11" s="2"/>
    </row>
    <row r="12" spans="1:4" ht="19.5" customHeight="1">
      <c r="A12" s="281" t="s">
        <v>44</v>
      </c>
      <c r="B12" s="281" t="s">
        <v>0</v>
      </c>
      <c r="C12" s="281" t="s">
        <v>57</v>
      </c>
      <c r="D12" s="281" t="s">
        <v>58</v>
      </c>
    </row>
    <row r="13" spans="1:4" ht="45" customHeight="1">
      <c r="A13" s="341"/>
      <c r="B13" s="341"/>
      <c r="C13" s="341"/>
      <c r="D13" s="341" t="s">
        <v>53</v>
      </c>
    </row>
    <row r="14" spans="1:4" ht="18" customHeight="1">
      <c r="A14" s="38"/>
      <c r="B14" s="38"/>
      <c r="C14" s="38"/>
      <c r="D14" s="38"/>
    </row>
    <row r="15" spans="1:4" ht="24.75" customHeight="1">
      <c r="A15" s="34"/>
      <c r="B15" s="34"/>
      <c r="C15" s="40"/>
      <c r="D15" s="34"/>
    </row>
    <row r="16" spans="1:4" ht="24.75" customHeight="1">
      <c r="A16" s="34"/>
      <c r="B16" s="34"/>
      <c r="C16" s="40"/>
      <c r="D16" s="40"/>
    </row>
    <row r="17" spans="1:4" ht="24.75" customHeight="1">
      <c r="A17" s="34"/>
      <c r="B17" s="34"/>
      <c r="C17" s="39"/>
      <c r="D17" s="39"/>
    </row>
    <row r="18" spans="1:4" ht="24.75" customHeight="1">
      <c r="A18" s="34"/>
      <c r="B18" s="34"/>
      <c r="C18" s="34"/>
      <c r="D18" s="28"/>
    </row>
    <row r="19" spans="1:4" ht="24.75" customHeight="1">
      <c r="A19" s="34"/>
      <c r="B19" s="34"/>
      <c r="C19" s="34"/>
      <c r="D19" s="28"/>
    </row>
    <row r="20" spans="1:4" ht="24.75" customHeight="1">
      <c r="A20" s="34"/>
      <c r="B20" s="34"/>
      <c r="C20" s="34"/>
      <c r="D20" s="28"/>
    </row>
    <row r="21" spans="1:4" ht="24.75" customHeight="1">
      <c r="A21" s="34"/>
      <c r="B21" s="34"/>
      <c r="C21" s="34"/>
      <c r="D21" s="28"/>
    </row>
    <row r="22" spans="1:4" ht="24.75" customHeight="1">
      <c r="A22" s="34"/>
      <c r="B22" s="34"/>
      <c r="C22" s="34"/>
      <c r="D22" s="28"/>
    </row>
    <row r="23" spans="1:4" ht="24.75" customHeight="1">
      <c r="A23" s="34"/>
      <c r="B23" s="34"/>
      <c r="C23" s="34"/>
      <c r="D23" s="28"/>
    </row>
    <row r="24" spans="1:4" ht="24.75" customHeight="1">
      <c r="A24" s="34"/>
      <c r="B24" s="34"/>
      <c r="C24" s="34"/>
      <c r="D24" s="28"/>
    </row>
    <row r="25" spans="1:4" ht="24.75" customHeight="1">
      <c r="A25" s="34"/>
      <c r="B25" s="34"/>
      <c r="C25" s="34"/>
      <c r="D25" s="28"/>
    </row>
    <row r="26" spans="1:4" ht="24.75" customHeight="1">
      <c r="A26" s="34"/>
      <c r="B26" s="34"/>
      <c r="C26" s="34"/>
      <c r="D26" s="28"/>
    </row>
    <row r="27" spans="1:4" ht="24.75" customHeight="1">
      <c r="A27" s="34"/>
      <c r="B27" s="34"/>
      <c r="C27" s="34"/>
      <c r="D27" s="28"/>
    </row>
    <row r="28" spans="1:4" ht="24.75" customHeight="1">
      <c r="A28" s="34"/>
      <c r="B28" s="34"/>
      <c r="C28" s="34"/>
      <c r="D28" s="28"/>
    </row>
    <row r="29" spans="1:4" ht="24.75" customHeight="1">
      <c r="A29" s="34"/>
      <c r="B29" s="34"/>
      <c r="C29" s="34"/>
      <c r="D29" s="28"/>
    </row>
    <row r="30" spans="1:4" ht="24.75" customHeight="1">
      <c r="A30" s="34"/>
      <c r="B30" s="34"/>
      <c r="C30" s="34"/>
      <c r="D30" s="28"/>
    </row>
    <row r="31" spans="1:4" ht="24.75" customHeight="1">
      <c r="A31" s="21"/>
      <c r="B31" s="21"/>
      <c r="C31" s="21"/>
      <c r="D31" s="23"/>
    </row>
    <row r="32" spans="1:3" ht="14.25" hidden="1">
      <c r="A32" s="46"/>
      <c r="B32" s="33"/>
      <c r="C32" s="33"/>
    </row>
    <row r="33" spans="1:4" ht="13.5" hidden="1">
      <c r="A33" s="105"/>
      <c r="B33" s="105"/>
      <c r="D33" s="107"/>
    </row>
    <row r="34" spans="1:4" ht="14.25" hidden="1">
      <c r="A34" s="110"/>
      <c r="B34" s="113"/>
      <c r="D34" s="108"/>
    </row>
  </sheetData>
  <sheetProtection/>
  <mergeCells count="4">
    <mergeCell ref="A12:A13"/>
    <mergeCell ref="B12:B13"/>
    <mergeCell ref="C12:C13"/>
    <mergeCell ref="D12:D13"/>
  </mergeCells>
  <printOptions horizontalCentered="1"/>
  <pageMargins left="0.5905511811023623" right="0.5905511811023623" top="0.35433070866141736" bottom="0.35433070866141736" header="0" footer="0.1968503937007874"/>
  <pageSetup horizontalDpi="600" verticalDpi="600" orientation="landscape" scale="80" r:id="rId2"/>
  <headerFooter alignWithMargins="0">
    <oddFooter>&amp;R&amp;"Palatino Linotype,Negrita"&amp;9Informe de Avance Trimestral
Enero-Junio 2010</oddFooter>
  </headerFooter>
  <drawing r:id="rId1"/>
</worksheet>
</file>

<file path=xl/worksheets/sheet14.xml><?xml version="1.0" encoding="utf-8"?>
<worksheet xmlns="http://schemas.openxmlformats.org/spreadsheetml/2006/main" xmlns:r="http://schemas.openxmlformats.org/officeDocument/2006/relationships">
  <dimension ref="A1:G39"/>
  <sheetViews>
    <sheetView showGridLines="0" zoomScalePageLayoutView="0" workbookViewId="0" topLeftCell="A1">
      <selection activeCell="A1" sqref="A1"/>
    </sheetView>
  </sheetViews>
  <sheetFormatPr defaultColWidth="0" defaultRowHeight="12.75" zeroHeight="1"/>
  <cols>
    <col min="1" max="1" width="3.7109375" style="1" customWidth="1"/>
    <col min="2" max="2" width="4.140625" style="1" customWidth="1"/>
    <col min="3" max="3" width="3.7109375" style="1" customWidth="1"/>
    <col min="4" max="4" width="42.8515625" style="1" customWidth="1"/>
    <col min="5" max="5" width="20.57421875" style="1" customWidth="1"/>
    <col min="6" max="6" width="17.140625" style="1" customWidth="1"/>
    <col min="7" max="7" width="53.421875" style="1" customWidth="1"/>
    <col min="8" max="16384" width="0" style="1" hidden="1" customWidth="1"/>
  </cols>
  <sheetData>
    <row r="1" ht="17.25">
      <c r="G1" s="30"/>
    </row>
    <row r="2" ht="18">
      <c r="G2" s="25"/>
    </row>
    <row r="3" ht="15">
      <c r="G3" s="32"/>
    </row>
    <row r="4" ht="15">
      <c r="G4" s="32"/>
    </row>
    <row r="5" ht="13.5"/>
    <row r="6" ht="13.5"/>
    <row r="7" spans="1:7" ht="34.5" customHeight="1">
      <c r="A7" s="124" t="s">
        <v>27</v>
      </c>
      <c r="B7" s="124"/>
      <c r="C7" s="125"/>
      <c r="D7" s="125"/>
      <c r="E7" s="125"/>
      <c r="F7" s="125"/>
      <c r="G7" s="125"/>
    </row>
    <row r="8" ht="6" customHeight="1"/>
    <row r="9" spans="1:7" ht="19.5" customHeight="1">
      <c r="A9" s="4" t="str">
        <f>+EPCG!A9</f>
        <v>UNIDAD RESPONSABLE: SERVICIOS DE SALUD PUBLICA DEL DISTRITO FEDERAL</v>
      </c>
      <c r="B9" s="26"/>
      <c r="C9" s="2"/>
      <c r="D9" s="2"/>
      <c r="E9" s="2"/>
      <c r="F9" s="2"/>
      <c r="G9" s="3"/>
    </row>
    <row r="10" spans="1:7" ht="19.5" customHeight="1">
      <c r="A10" s="4" t="str">
        <f>+EPCG!A10</f>
        <v>PERÍODO: ENERO-JUNIO</v>
      </c>
      <c r="B10" s="26"/>
      <c r="C10" s="2"/>
      <c r="D10" s="2"/>
      <c r="E10" s="2"/>
      <c r="F10" s="2"/>
      <c r="G10" s="3"/>
    </row>
    <row r="11" spans="1:7" ht="38.25">
      <c r="A11" s="140" t="s">
        <v>123</v>
      </c>
      <c r="B11" s="140" t="s">
        <v>124</v>
      </c>
      <c r="C11" s="140" t="s">
        <v>13</v>
      </c>
      <c r="D11" s="140" t="s">
        <v>14</v>
      </c>
      <c r="E11" s="140" t="s">
        <v>145</v>
      </c>
      <c r="F11" s="141" t="s">
        <v>146</v>
      </c>
      <c r="G11" s="141" t="s">
        <v>23</v>
      </c>
    </row>
    <row r="12" spans="1:7" ht="18" customHeight="1">
      <c r="A12" s="40"/>
      <c r="B12" s="40"/>
      <c r="C12" s="40"/>
      <c r="D12" s="38"/>
      <c r="E12" s="38"/>
      <c r="F12" s="39"/>
      <c r="G12" s="39"/>
    </row>
    <row r="13" spans="1:7" ht="18" customHeight="1">
      <c r="A13" s="38"/>
      <c r="B13" s="41"/>
      <c r="C13" s="38"/>
      <c r="D13" s="40"/>
      <c r="E13" s="40"/>
      <c r="F13" s="40"/>
      <c r="G13" s="40"/>
    </row>
    <row r="14" spans="1:7" ht="18" customHeight="1">
      <c r="A14" s="34"/>
      <c r="B14" s="38"/>
      <c r="C14" s="27"/>
      <c r="D14" s="27"/>
      <c r="E14" s="27"/>
      <c r="F14" s="28"/>
      <c r="G14" s="28"/>
    </row>
    <row r="15" spans="1:7" ht="18" customHeight="1">
      <c r="A15" s="34"/>
      <c r="B15" s="34"/>
      <c r="C15" s="38"/>
      <c r="D15" s="27"/>
      <c r="E15" s="27"/>
      <c r="F15" s="28"/>
      <c r="G15" s="28"/>
    </row>
    <row r="16" spans="1:7" ht="18" customHeight="1">
      <c r="A16" s="34"/>
      <c r="B16" s="34"/>
      <c r="C16" s="27"/>
      <c r="D16" s="27"/>
      <c r="E16" s="27"/>
      <c r="F16" s="28"/>
      <c r="G16" s="28"/>
    </row>
    <row r="17" spans="1:7" ht="18" customHeight="1">
      <c r="A17" s="34"/>
      <c r="B17" s="34"/>
      <c r="C17" s="27"/>
      <c r="D17" s="27"/>
      <c r="E17" s="27"/>
      <c r="F17" s="28"/>
      <c r="G17" s="28"/>
    </row>
    <row r="18" spans="1:7" ht="18" customHeight="1">
      <c r="A18" s="34"/>
      <c r="B18" s="34"/>
      <c r="C18" s="27"/>
      <c r="D18" s="27"/>
      <c r="E18" s="27"/>
      <c r="F18" s="28"/>
      <c r="G18" s="28"/>
    </row>
    <row r="19" spans="1:7" ht="18" customHeight="1">
      <c r="A19" s="34"/>
      <c r="B19" s="34"/>
      <c r="C19" s="27"/>
      <c r="D19" s="27"/>
      <c r="E19" s="27"/>
      <c r="F19" s="28"/>
      <c r="G19" s="28"/>
    </row>
    <row r="20" spans="1:7" ht="18" customHeight="1">
      <c r="A20" s="34"/>
      <c r="B20" s="34"/>
      <c r="C20" s="27"/>
      <c r="D20" s="27"/>
      <c r="E20" s="27"/>
      <c r="F20" s="28"/>
      <c r="G20" s="28"/>
    </row>
    <row r="21" spans="1:7" ht="18" customHeight="1">
      <c r="A21" s="34"/>
      <c r="B21" s="34"/>
      <c r="C21" s="27"/>
      <c r="D21" s="27"/>
      <c r="E21" s="27"/>
      <c r="F21" s="28"/>
      <c r="G21" s="28"/>
    </row>
    <row r="22" spans="1:7" ht="18" customHeight="1">
      <c r="A22" s="34"/>
      <c r="B22" s="34"/>
      <c r="C22" s="27"/>
      <c r="D22" s="27"/>
      <c r="E22" s="27"/>
      <c r="F22" s="28"/>
      <c r="G22" s="28"/>
    </row>
    <row r="23" spans="1:7" ht="18" customHeight="1">
      <c r="A23" s="34"/>
      <c r="B23" s="34"/>
      <c r="C23" s="27"/>
      <c r="D23" s="27"/>
      <c r="E23" s="27"/>
      <c r="F23" s="28"/>
      <c r="G23" s="28"/>
    </row>
    <row r="24" spans="1:7" ht="18" customHeight="1">
      <c r="A24" s="34"/>
      <c r="B24" s="34"/>
      <c r="C24" s="27"/>
      <c r="D24" s="27"/>
      <c r="E24" s="27"/>
      <c r="F24" s="28"/>
      <c r="G24" s="28"/>
    </row>
    <row r="25" spans="1:7" ht="18" customHeight="1">
      <c r="A25" s="34"/>
      <c r="B25" s="34"/>
      <c r="C25" s="27"/>
      <c r="D25" s="27"/>
      <c r="E25" s="27"/>
      <c r="F25" s="28"/>
      <c r="G25" s="28"/>
    </row>
    <row r="26" spans="1:7" ht="18" customHeight="1">
      <c r="A26" s="34"/>
      <c r="B26" s="34"/>
      <c r="C26" s="27"/>
      <c r="D26" s="27"/>
      <c r="E26" s="27"/>
      <c r="F26" s="28"/>
      <c r="G26" s="28"/>
    </row>
    <row r="27" spans="1:7" ht="18" customHeight="1">
      <c r="A27" s="34"/>
      <c r="B27" s="34"/>
      <c r="C27" s="27"/>
      <c r="D27" s="27"/>
      <c r="E27" s="27"/>
      <c r="F27" s="28"/>
      <c r="G27" s="28"/>
    </row>
    <row r="28" spans="1:7" ht="18" customHeight="1">
      <c r="A28" s="34"/>
      <c r="B28" s="34"/>
      <c r="C28" s="27"/>
      <c r="D28" s="27"/>
      <c r="E28" s="27"/>
      <c r="F28" s="28"/>
      <c r="G28" s="28"/>
    </row>
    <row r="29" spans="1:7" ht="18" customHeight="1">
      <c r="A29" s="34"/>
      <c r="B29" s="34"/>
      <c r="C29" s="27"/>
      <c r="D29" s="27"/>
      <c r="E29" s="27"/>
      <c r="F29" s="28"/>
      <c r="G29" s="28"/>
    </row>
    <row r="30" spans="1:7" ht="18" customHeight="1">
      <c r="A30" s="34"/>
      <c r="B30" s="34"/>
      <c r="C30" s="27"/>
      <c r="D30" s="27"/>
      <c r="E30" s="27"/>
      <c r="F30" s="28"/>
      <c r="G30" s="28"/>
    </row>
    <row r="31" spans="1:7" ht="18" customHeight="1">
      <c r="A31" s="21"/>
      <c r="B31" s="21"/>
      <c r="C31" s="22"/>
      <c r="D31" s="22"/>
      <c r="E31" s="22"/>
      <c r="F31" s="23"/>
      <c r="G31" s="23"/>
    </row>
    <row r="32" spans="1:7" ht="18" customHeight="1">
      <c r="A32" s="21"/>
      <c r="B32" s="21"/>
      <c r="C32" s="22"/>
      <c r="D32" s="22"/>
      <c r="E32" s="22"/>
      <c r="F32" s="23"/>
      <c r="G32" s="23"/>
    </row>
    <row r="33" spans="1:7" ht="18" customHeight="1">
      <c r="A33" s="21"/>
      <c r="B33" s="21"/>
      <c r="C33" s="22"/>
      <c r="D33" s="22"/>
      <c r="E33" s="22"/>
      <c r="F33" s="23"/>
      <c r="G33" s="23"/>
    </row>
    <row r="34" spans="1:7" ht="18" customHeight="1">
      <c r="A34" s="21"/>
      <c r="B34" s="21"/>
      <c r="C34" s="22"/>
      <c r="D34" s="22"/>
      <c r="E34" s="22"/>
      <c r="F34" s="23"/>
      <c r="G34" s="23"/>
    </row>
    <row r="35" spans="1:7" ht="18" customHeight="1">
      <c r="A35" s="21"/>
      <c r="B35" s="21"/>
      <c r="C35" s="22"/>
      <c r="D35" s="22"/>
      <c r="E35" s="22"/>
      <c r="F35" s="23"/>
      <c r="G35" s="23"/>
    </row>
    <row r="36" ht="13.5">
      <c r="A36" s="49" t="s">
        <v>155</v>
      </c>
    </row>
    <row r="37" ht="13.5" hidden="1">
      <c r="A37" s="49"/>
    </row>
    <row r="38" spans="1:7" ht="13.5" hidden="1">
      <c r="A38" s="105"/>
      <c r="E38" s="107"/>
      <c r="G38" s="107"/>
    </row>
    <row r="39" spans="1:7" ht="14.25" hidden="1">
      <c r="A39" s="106"/>
      <c r="E39" s="108"/>
      <c r="G39" s="108"/>
    </row>
  </sheetData>
  <sheetProtection/>
  <printOptions horizontalCentered="1"/>
  <pageMargins left="0.5905511811023623" right="0.5905511811023623" top="0.35433070866141736" bottom="0.35433070866141736" header="0" footer="0.1968503937007874"/>
  <pageSetup horizontalDpi="600" verticalDpi="600" orientation="landscape" scale="80" r:id="rId2"/>
  <headerFooter alignWithMargins="0">
    <oddFooter>&amp;R&amp;"Palatino Linotype,Negrita"&amp;9Informe de Avance Trimestral
Enero-Junio 2010</oddFooter>
  </headerFooter>
  <drawing r:id="rId1"/>
</worksheet>
</file>

<file path=xl/worksheets/sheet15.xml><?xml version="1.0" encoding="utf-8"?>
<worksheet xmlns="http://schemas.openxmlformats.org/spreadsheetml/2006/main" xmlns:r="http://schemas.openxmlformats.org/officeDocument/2006/relationships">
  <dimension ref="A1:O53"/>
  <sheetViews>
    <sheetView showGridLines="0" zoomScaleSheetLayoutView="100" zoomScalePageLayoutView="0" workbookViewId="0" topLeftCell="A12">
      <pane xSplit="3" ySplit="2" topLeftCell="D14" activePane="bottomRight" state="frozen"/>
      <selection pane="topLeft" activeCell="A12" sqref="A12"/>
      <selection pane="topRight" activeCell="D12" sqref="D12"/>
      <selection pane="bottomLeft" activeCell="A14" sqref="A14"/>
      <selection pane="bottomRight" activeCell="D14" sqref="D14"/>
    </sheetView>
  </sheetViews>
  <sheetFormatPr defaultColWidth="0" defaultRowHeight="12.75" zeroHeight="1"/>
  <cols>
    <col min="1" max="1" width="3.140625" style="1" customWidth="1"/>
    <col min="2" max="2" width="4.00390625" style="1" customWidth="1"/>
    <col min="3" max="3" width="3.140625" style="1" customWidth="1"/>
    <col min="4" max="4" width="29.140625" style="1" customWidth="1"/>
    <col min="5" max="5" width="14.28125" style="1" customWidth="1"/>
    <col min="6" max="6" width="12.57421875" style="1" customWidth="1"/>
    <col min="7" max="7" width="10.8515625" style="1" customWidth="1"/>
    <col min="8" max="8" width="8.8515625" style="1" customWidth="1"/>
    <col min="9" max="9" width="17.00390625" style="1" customWidth="1"/>
    <col min="10" max="10" width="16.140625" style="1" customWidth="1"/>
    <col min="11" max="11" width="11.140625" style="1" customWidth="1"/>
    <col min="12" max="12" width="9.7109375" style="1" customWidth="1"/>
    <col min="13" max="13" width="13.140625" style="1" customWidth="1"/>
    <col min="14" max="14" width="9.140625" style="1" customWidth="1"/>
    <col min="15" max="15" width="6.7109375" style="1" customWidth="1"/>
    <col min="16" max="16384" width="0" style="1" hidden="1" customWidth="1"/>
  </cols>
  <sheetData>
    <row r="1" spans="7:15" ht="18">
      <c r="G1" s="31"/>
      <c r="O1" s="25"/>
    </row>
    <row r="2" ht="18">
      <c r="O2" s="25"/>
    </row>
    <row r="3" ht="18">
      <c r="O3" s="25"/>
    </row>
    <row r="4" ht="18">
      <c r="O4" s="25"/>
    </row>
    <row r="5" ht="13.5"/>
    <row r="6" ht="13.5"/>
    <row r="7" spans="1:15" ht="34.5" customHeight="1">
      <c r="A7" s="124" t="s">
        <v>18</v>
      </c>
      <c r="B7" s="124"/>
      <c r="C7" s="125"/>
      <c r="D7" s="125"/>
      <c r="E7" s="125"/>
      <c r="F7" s="125"/>
      <c r="G7" s="125"/>
      <c r="H7" s="124"/>
      <c r="I7" s="124"/>
      <c r="J7" s="125"/>
      <c r="K7" s="125"/>
      <c r="L7" s="125"/>
      <c r="M7" s="125"/>
      <c r="N7" s="125"/>
      <c r="O7" s="124"/>
    </row>
    <row r="8" ht="6" customHeight="1">
      <c r="O8" s="67"/>
    </row>
    <row r="9" spans="1:15" ht="19.5" customHeight="1">
      <c r="A9" s="4" t="str">
        <f>+EPCG!A9</f>
        <v>UNIDAD RESPONSABLE: SERVICIOS DE SALUD PUBLICA DEL DISTRITO FEDERAL</v>
      </c>
      <c r="B9" s="6"/>
      <c r="C9" s="6"/>
      <c r="D9" s="6"/>
      <c r="E9" s="6"/>
      <c r="F9" s="6"/>
      <c r="G9" s="6"/>
      <c r="H9" s="6"/>
      <c r="I9" s="6"/>
      <c r="J9" s="6"/>
      <c r="K9" s="6"/>
      <c r="L9" s="6"/>
      <c r="M9" s="6"/>
      <c r="N9" s="6"/>
      <c r="O9" s="7"/>
    </row>
    <row r="10" spans="1:15" ht="19.5" customHeight="1">
      <c r="A10" s="4" t="str">
        <f>+EPCG!A10</f>
        <v>PERÍODO: ENERO-JUNIO</v>
      </c>
      <c r="B10" s="2"/>
      <c r="C10" s="2"/>
      <c r="D10" s="2"/>
      <c r="E10" s="2"/>
      <c r="F10" s="2"/>
      <c r="G10" s="2"/>
      <c r="H10" s="2"/>
      <c r="I10" s="2"/>
      <c r="J10" s="2"/>
      <c r="K10" s="2"/>
      <c r="L10" s="2"/>
      <c r="M10" s="2"/>
      <c r="N10" s="2"/>
      <c r="O10" s="3"/>
    </row>
    <row r="11" spans="1:15" ht="15" customHeight="1">
      <c r="A11" s="281" t="s">
        <v>123</v>
      </c>
      <c r="B11" s="281" t="s">
        <v>124</v>
      </c>
      <c r="C11" s="281" t="s">
        <v>13</v>
      </c>
      <c r="D11" s="281" t="s">
        <v>14</v>
      </c>
      <c r="E11" s="281" t="s">
        <v>87</v>
      </c>
      <c r="F11" s="146" t="s">
        <v>16</v>
      </c>
      <c r="G11" s="146"/>
      <c r="H11" s="146"/>
      <c r="I11" s="146"/>
      <c r="J11" s="146"/>
      <c r="K11" s="146"/>
      <c r="L11" s="146"/>
      <c r="M11" s="146"/>
      <c r="N11" s="146"/>
      <c r="O11" s="143"/>
    </row>
    <row r="12" spans="1:15" ht="15" customHeight="1">
      <c r="A12" s="344"/>
      <c r="B12" s="344"/>
      <c r="C12" s="344"/>
      <c r="D12" s="344"/>
      <c r="E12" s="344"/>
      <c r="F12" s="142" t="s">
        <v>15</v>
      </c>
      <c r="G12" s="147"/>
      <c r="H12" s="342" t="s">
        <v>89</v>
      </c>
      <c r="I12" s="142" t="s">
        <v>17</v>
      </c>
      <c r="J12" s="138"/>
      <c r="K12" s="138"/>
      <c r="L12" s="143"/>
      <c r="M12" s="143"/>
      <c r="N12" s="342" t="s">
        <v>93</v>
      </c>
      <c r="O12" s="342" t="s">
        <v>94</v>
      </c>
    </row>
    <row r="13" spans="1:15" ht="33" customHeight="1">
      <c r="A13" s="341"/>
      <c r="B13" s="341"/>
      <c r="C13" s="341"/>
      <c r="D13" s="341"/>
      <c r="E13" s="341"/>
      <c r="F13" s="148" t="s">
        <v>141</v>
      </c>
      <c r="G13" s="148" t="s">
        <v>88</v>
      </c>
      <c r="H13" s="345"/>
      <c r="I13" s="148" t="s">
        <v>105</v>
      </c>
      <c r="J13" s="148" t="s">
        <v>90</v>
      </c>
      <c r="K13" s="148" t="s">
        <v>99</v>
      </c>
      <c r="L13" s="148" t="s">
        <v>91</v>
      </c>
      <c r="M13" s="148" t="s">
        <v>92</v>
      </c>
      <c r="N13" s="345"/>
      <c r="O13" s="343"/>
    </row>
    <row r="14" spans="1:15" ht="13.5">
      <c r="A14" s="54"/>
      <c r="B14" s="18"/>
      <c r="C14" s="18"/>
      <c r="D14" s="18"/>
      <c r="E14" s="38"/>
      <c r="F14" s="38"/>
      <c r="G14" s="38"/>
      <c r="H14" s="38"/>
      <c r="I14" s="38"/>
      <c r="J14" s="38"/>
      <c r="K14" s="38"/>
      <c r="L14" s="38"/>
      <c r="M14" s="38"/>
      <c r="N14" s="38"/>
      <c r="O14" s="38"/>
    </row>
    <row r="15" spans="1:15" ht="13.5" customHeight="1">
      <c r="A15" s="219" t="s">
        <v>234</v>
      </c>
      <c r="B15" s="219"/>
      <c r="C15" s="219"/>
      <c r="D15" s="220" t="s">
        <v>235</v>
      </c>
      <c r="E15" s="221" t="s">
        <v>236</v>
      </c>
      <c r="F15" s="222"/>
      <c r="G15" s="222"/>
      <c r="H15" s="223"/>
      <c r="I15" s="224">
        <f aca="true" t="shared" si="0" ref="I15:L16">+I16</f>
        <v>92624178</v>
      </c>
      <c r="J15" s="224">
        <f t="shared" si="0"/>
        <v>81142947.80999999</v>
      </c>
      <c r="K15" s="224">
        <f t="shared" si="0"/>
        <v>0</v>
      </c>
      <c r="L15" s="224">
        <f t="shared" si="0"/>
        <v>0</v>
      </c>
      <c r="M15" s="225"/>
      <c r="N15" s="226"/>
      <c r="O15" s="227"/>
    </row>
    <row r="16" spans="1:15" ht="40.5">
      <c r="A16" s="219"/>
      <c r="B16" s="219" t="s">
        <v>237</v>
      </c>
      <c r="C16" s="219"/>
      <c r="D16" s="220" t="s">
        <v>238</v>
      </c>
      <c r="E16" s="221" t="s">
        <v>236</v>
      </c>
      <c r="F16" s="222"/>
      <c r="G16" s="222"/>
      <c r="H16" s="223"/>
      <c r="I16" s="224">
        <f t="shared" si="0"/>
        <v>92624178</v>
      </c>
      <c r="J16" s="224">
        <f t="shared" si="0"/>
        <v>81142947.80999999</v>
      </c>
      <c r="K16" s="224">
        <f t="shared" si="0"/>
        <v>0</v>
      </c>
      <c r="L16" s="224">
        <f t="shared" si="0"/>
        <v>0</v>
      </c>
      <c r="M16" s="225"/>
      <c r="N16" s="226"/>
      <c r="O16" s="227"/>
    </row>
    <row r="17" spans="1:15" ht="13.5" customHeight="1">
      <c r="A17" s="219"/>
      <c r="B17" s="219"/>
      <c r="C17" s="219" t="s">
        <v>239</v>
      </c>
      <c r="D17" s="220" t="s">
        <v>240</v>
      </c>
      <c r="E17" s="221" t="s">
        <v>241</v>
      </c>
      <c r="F17" s="239">
        <v>64</v>
      </c>
      <c r="G17" s="239">
        <v>60</v>
      </c>
      <c r="H17" s="228">
        <f>G17/F17*100</f>
        <v>93.75</v>
      </c>
      <c r="I17" s="225">
        <v>92624178</v>
      </c>
      <c r="J17" s="225">
        <v>81142947.80999999</v>
      </c>
      <c r="K17" s="225"/>
      <c r="L17" s="225">
        <v>0</v>
      </c>
      <c r="M17" s="225">
        <v>0</v>
      </c>
      <c r="N17" s="226">
        <f>(J17+K17-L17)/I17*100</f>
        <v>87.60449977758505</v>
      </c>
      <c r="O17" s="227">
        <f>H17/N17*100</f>
        <v>107.01505086841141</v>
      </c>
    </row>
    <row r="18" spans="1:15" ht="14.25">
      <c r="A18" s="219"/>
      <c r="B18" s="219"/>
      <c r="C18" s="219"/>
      <c r="D18" s="220"/>
      <c r="E18" s="221"/>
      <c r="F18" s="222"/>
      <c r="G18" s="222"/>
      <c r="H18" s="229"/>
      <c r="I18" s="225"/>
      <c r="J18" s="225"/>
      <c r="K18" s="225"/>
      <c r="L18" s="225"/>
      <c r="M18" s="225"/>
      <c r="N18" s="226"/>
      <c r="O18" s="227"/>
    </row>
    <row r="19" spans="1:15" ht="40.5">
      <c r="A19" s="219">
        <v>13</v>
      </c>
      <c r="B19" s="219"/>
      <c r="C19" s="219"/>
      <c r="D19" s="220" t="s">
        <v>242</v>
      </c>
      <c r="E19" s="221" t="s">
        <v>236</v>
      </c>
      <c r="F19" s="222"/>
      <c r="G19" s="222"/>
      <c r="H19" s="223"/>
      <c r="I19" s="224">
        <f aca="true" t="shared" si="1" ref="I19:K20">+I20</f>
        <v>2804665</v>
      </c>
      <c r="J19" s="224">
        <f t="shared" si="1"/>
        <v>1004048</v>
      </c>
      <c r="K19" s="224">
        <f t="shared" si="1"/>
        <v>0</v>
      </c>
      <c r="L19" s="225"/>
      <c r="M19" s="225"/>
      <c r="N19" s="226"/>
      <c r="O19" s="227"/>
    </row>
    <row r="20" spans="1:15" ht="40.5">
      <c r="A20" s="219"/>
      <c r="B20" s="219" t="s">
        <v>234</v>
      </c>
      <c r="C20" s="219"/>
      <c r="D20" s="220" t="s">
        <v>243</v>
      </c>
      <c r="E20" s="221" t="s">
        <v>236</v>
      </c>
      <c r="F20" s="222"/>
      <c r="G20" s="222"/>
      <c r="H20" s="223"/>
      <c r="I20" s="224">
        <f t="shared" si="1"/>
        <v>2804665</v>
      </c>
      <c r="J20" s="224">
        <f t="shared" si="1"/>
        <v>1004048</v>
      </c>
      <c r="K20" s="224">
        <f t="shared" si="1"/>
        <v>0</v>
      </c>
      <c r="L20" s="225"/>
      <c r="M20" s="225"/>
      <c r="N20" s="226"/>
      <c r="O20" s="227"/>
    </row>
    <row r="21" spans="1:15" ht="40.5">
      <c r="A21" s="219"/>
      <c r="B21" s="219"/>
      <c r="C21" s="219" t="s">
        <v>244</v>
      </c>
      <c r="D21" s="220" t="s">
        <v>245</v>
      </c>
      <c r="E21" s="221" t="s">
        <v>246</v>
      </c>
      <c r="F21" s="239">
        <v>124016</v>
      </c>
      <c r="G21" s="239">
        <v>138011</v>
      </c>
      <c r="H21" s="228">
        <f>G21/F21*100</f>
        <v>111.28483421493999</v>
      </c>
      <c r="I21" s="225">
        <v>2804665</v>
      </c>
      <c r="J21" s="225">
        <v>1004048</v>
      </c>
      <c r="K21" s="225">
        <v>0</v>
      </c>
      <c r="L21" s="225">
        <v>0</v>
      </c>
      <c r="M21" s="225">
        <v>0</v>
      </c>
      <c r="N21" s="226">
        <f>(J21+K21-L21)/I21*100</f>
        <v>35.7992130967513</v>
      </c>
      <c r="O21" s="227">
        <f>H21/N21*100</f>
        <v>310.8583250536276</v>
      </c>
    </row>
    <row r="22" spans="1:15" ht="14.25">
      <c r="A22" s="219"/>
      <c r="B22" s="219"/>
      <c r="C22" s="219"/>
      <c r="D22" s="220"/>
      <c r="E22" s="221"/>
      <c r="F22" s="222"/>
      <c r="G22" s="222"/>
      <c r="H22" s="229"/>
      <c r="I22" s="225"/>
      <c r="J22" s="225"/>
      <c r="K22" s="225"/>
      <c r="L22" s="225"/>
      <c r="M22" s="225"/>
      <c r="N22" s="226"/>
      <c r="O22" s="227"/>
    </row>
    <row r="23" spans="1:15" ht="40.5">
      <c r="A23" s="219" t="s">
        <v>247</v>
      </c>
      <c r="B23" s="219"/>
      <c r="C23" s="219"/>
      <c r="D23" s="220" t="s">
        <v>248</v>
      </c>
      <c r="E23" s="221" t="s">
        <v>236</v>
      </c>
      <c r="F23" s="222"/>
      <c r="G23" s="222"/>
      <c r="H23" s="229"/>
      <c r="I23" s="224">
        <f aca="true" t="shared" si="2" ref="I23:K24">+I24</f>
        <v>89101186</v>
      </c>
      <c r="J23" s="224">
        <f t="shared" si="2"/>
        <v>87664584.57</v>
      </c>
      <c r="K23" s="224">
        <f t="shared" si="2"/>
        <v>0</v>
      </c>
      <c r="L23" s="225"/>
      <c r="M23" s="225"/>
      <c r="N23" s="226"/>
      <c r="O23" s="227"/>
    </row>
    <row r="24" spans="1:15" ht="27">
      <c r="A24" s="219"/>
      <c r="B24" s="219" t="s">
        <v>234</v>
      </c>
      <c r="C24" s="219"/>
      <c r="D24" s="220" t="s">
        <v>249</v>
      </c>
      <c r="E24" s="221" t="s">
        <v>236</v>
      </c>
      <c r="F24" s="222"/>
      <c r="G24" s="222"/>
      <c r="H24" s="229"/>
      <c r="I24" s="224">
        <f t="shared" si="2"/>
        <v>89101186</v>
      </c>
      <c r="J24" s="224">
        <f t="shared" si="2"/>
        <v>87664584.57</v>
      </c>
      <c r="K24" s="224">
        <f t="shared" si="2"/>
        <v>0</v>
      </c>
      <c r="L24" s="225"/>
      <c r="M24" s="225"/>
      <c r="N24" s="226"/>
      <c r="O24" s="227"/>
    </row>
    <row r="25" spans="1:15" ht="27">
      <c r="A25" s="219"/>
      <c r="B25" s="219"/>
      <c r="C25" s="219" t="s">
        <v>237</v>
      </c>
      <c r="D25" s="220" t="s">
        <v>250</v>
      </c>
      <c r="E25" s="221" t="s">
        <v>210</v>
      </c>
      <c r="F25" s="239">
        <v>7860</v>
      </c>
      <c r="G25" s="239">
        <v>7744</v>
      </c>
      <c r="H25" s="228">
        <f>G25/F25*100</f>
        <v>98.52417302798983</v>
      </c>
      <c r="I25" s="230">
        <v>89101186</v>
      </c>
      <c r="J25" s="225">
        <v>87664584.57</v>
      </c>
      <c r="K25" s="225"/>
      <c r="L25" s="225">
        <v>0</v>
      </c>
      <c r="M25" s="225">
        <v>0</v>
      </c>
      <c r="N25" s="226">
        <f>(J25+K25-L25)/I25*100</f>
        <v>98.38767417753563</v>
      </c>
      <c r="O25" s="227">
        <f>H25/N25*100</f>
        <v>100.13873572233032</v>
      </c>
    </row>
    <row r="26" spans="1:15" ht="81">
      <c r="A26" s="219" t="s">
        <v>251</v>
      </c>
      <c r="B26" s="219"/>
      <c r="C26" s="219"/>
      <c r="D26" s="220" t="s">
        <v>252</v>
      </c>
      <c r="E26" s="221" t="s">
        <v>236</v>
      </c>
      <c r="F26" s="222"/>
      <c r="G26" s="222"/>
      <c r="H26" s="229"/>
      <c r="I26" s="224">
        <f>+I27+I29</f>
        <v>426023053.35</v>
      </c>
      <c r="J26" s="224">
        <f>+J27+J29</f>
        <v>413657735.0200001</v>
      </c>
      <c r="K26" s="224">
        <f>+K27+K29</f>
        <v>0</v>
      </c>
      <c r="L26" s="225"/>
      <c r="M26" s="225"/>
      <c r="N26" s="226"/>
      <c r="O26" s="227"/>
    </row>
    <row r="27" spans="1:15" ht="40.5">
      <c r="A27" s="231"/>
      <c r="B27" s="231" t="s">
        <v>239</v>
      </c>
      <c r="C27" s="231"/>
      <c r="D27" s="232" t="s">
        <v>253</v>
      </c>
      <c r="E27" s="233" t="s">
        <v>236</v>
      </c>
      <c r="F27" s="234"/>
      <c r="G27" s="234"/>
      <c r="H27" s="267"/>
      <c r="I27" s="268">
        <f>+I28</f>
        <v>106125277</v>
      </c>
      <c r="J27" s="268">
        <f>+J28</f>
        <v>104730372.22</v>
      </c>
      <c r="K27" s="268">
        <f>+K28</f>
        <v>0</v>
      </c>
      <c r="L27" s="236"/>
      <c r="M27" s="236"/>
      <c r="N27" s="237"/>
      <c r="O27" s="238"/>
    </row>
    <row r="28" spans="1:15" ht="27">
      <c r="A28" s="259"/>
      <c r="B28" s="259"/>
      <c r="C28" s="259" t="s">
        <v>254</v>
      </c>
      <c r="D28" s="260" t="s">
        <v>255</v>
      </c>
      <c r="E28" s="261" t="s">
        <v>256</v>
      </c>
      <c r="F28" s="262">
        <v>819603</v>
      </c>
      <c r="G28" s="262">
        <v>939931</v>
      </c>
      <c r="H28" s="263">
        <f>G28/F28*100</f>
        <v>114.68125421698065</v>
      </c>
      <c r="I28" s="264">
        <v>106125277</v>
      </c>
      <c r="J28" s="264">
        <v>104730372.22</v>
      </c>
      <c r="K28" s="264"/>
      <c r="L28" s="264">
        <v>0</v>
      </c>
      <c r="M28" s="264">
        <v>0</v>
      </c>
      <c r="N28" s="265">
        <f>(J28+K28-L28)/I28*100</f>
        <v>98.68560552261268</v>
      </c>
      <c r="O28" s="266">
        <f>H28/N28*100</f>
        <v>116.20869488479022</v>
      </c>
    </row>
    <row r="29" spans="1:15" ht="40.5">
      <c r="A29" s="219"/>
      <c r="B29" s="219" t="s">
        <v>257</v>
      </c>
      <c r="C29" s="219"/>
      <c r="D29" s="220" t="s">
        <v>258</v>
      </c>
      <c r="E29" s="221" t="s">
        <v>236</v>
      </c>
      <c r="F29" s="222"/>
      <c r="G29" s="222"/>
      <c r="H29" s="229"/>
      <c r="I29" s="224">
        <f>+I30+I31+I32+I33</f>
        <v>319897776.35</v>
      </c>
      <c r="J29" s="224">
        <f>+J30+J31+J32+J33</f>
        <v>308927362.8000001</v>
      </c>
      <c r="K29" s="224">
        <f>+K30+K31+K32+K33</f>
        <v>0</v>
      </c>
      <c r="L29" s="225"/>
      <c r="M29" s="225"/>
      <c r="N29" s="226"/>
      <c r="O29" s="227"/>
    </row>
    <row r="30" spans="1:15" ht="27">
      <c r="A30" s="219"/>
      <c r="B30" s="219"/>
      <c r="C30" s="219" t="s">
        <v>254</v>
      </c>
      <c r="D30" s="220" t="s">
        <v>259</v>
      </c>
      <c r="E30" s="221" t="s">
        <v>260</v>
      </c>
      <c r="F30" s="239">
        <v>1810000</v>
      </c>
      <c r="G30" s="239">
        <v>1729946</v>
      </c>
      <c r="H30" s="228">
        <f>G30/F30*100</f>
        <v>95.57712707182321</v>
      </c>
      <c r="I30" s="225">
        <v>96409219.69</v>
      </c>
      <c r="J30" s="225">
        <v>93865024.69</v>
      </c>
      <c r="K30" s="225"/>
      <c r="L30" s="225">
        <v>0</v>
      </c>
      <c r="M30" s="225">
        <v>0</v>
      </c>
      <c r="N30" s="226">
        <f>(J30+K30-L30)/I30*100</f>
        <v>97.36104595786507</v>
      </c>
      <c r="O30" s="227">
        <f>H30/N30*100</f>
        <v>98.16772830602714</v>
      </c>
    </row>
    <row r="31" spans="1:15" ht="14.25">
      <c r="A31" s="219"/>
      <c r="B31" s="219"/>
      <c r="C31" s="219" t="s">
        <v>261</v>
      </c>
      <c r="D31" s="220" t="s">
        <v>262</v>
      </c>
      <c r="E31" s="221" t="s">
        <v>263</v>
      </c>
      <c r="F31" s="239">
        <v>1031366</v>
      </c>
      <c r="G31" s="239">
        <v>1185236</v>
      </c>
      <c r="H31" s="240">
        <f>G31/F31*100</f>
        <v>114.91904910574908</v>
      </c>
      <c r="I31" s="225">
        <v>180259329.66</v>
      </c>
      <c r="J31" s="225">
        <v>172477970.14000002</v>
      </c>
      <c r="K31" s="225"/>
      <c r="L31" s="225">
        <v>0</v>
      </c>
      <c r="M31" s="225"/>
      <c r="N31" s="226">
        <f>(J31+K31-L31)/I31*100</f>
        <v>95.68324173030214</v>
      </c>
      <c r="O31" s="227">
        <f>H31/N31*100</f>
        <v>120.10363259813668</v>
      </c>
    </row>
    <row r="32" spans="1:15" ht="27">
      <c r="A32" s="219"/>
      <c r="B32" s="219"/>
      <c r="C32" s="219" t="s">
        <v>264</v>
      </c>
      <c r="D32" s="220" t="s">
        <v>265</v>
      </c>
      <c r="E32" s="221" t="s">
        <v>263</v>
      </c>
      <c r="F32" s="239">
        <v>902528</v>
      </c>
      <c r="G32" s="239">
        <v>901639</v>
      </c>
      <c r="H32" s="228">
        <f>G32/F32*100</f>
        <v>99.90149890086512</v>
      </c>
      <c r="I32" s="225">
        <v>42859227</v>
      </c>
      <c r="J32" s="225">
        <v>42352471.370000005</v>
      </c>
      <c r="K32" s="225"/>
      <c r="L32" s="225">
        <v>0</v>
      </c>
      <c r="M32" s="225">
        <v>0</v>
      </c>
      <c r="N32" s="226">
        <f>(J32+K32-L32)/I32*100</f>
        <v>98.81762769543185</v>
      </c>
      <c r="O32" s="227">
        <f>H32/N32*100</f>
        <v>101.09683993707468</v>
      </c>
    </row>
    <row r="33" spans="1:15" ht="27">
      <c r="A33" s="219"/>
      <c r="B33" s="219"/>
      <c r="C33" s="219" t="s">
        <v>237</v>
      </c>
      <c r="D33" s="220" t="s">
        <v>266</v>
      </c>
      <c r="E33" s="221" t="s">
        <v>267</v>
      </c>
      <c r="F33" s="239">
        <v>12498</v>
      </c>
      <c r="G33" s="239">
        <v>13412</v>
      </c>
      <c r="H33" s="228">
        <f>G33/F33*100</f>
        <v>107.31317010721715</v>
      </c>
      <c r="I33" s="225">
        <v>370000</v>
      </c>
      <c r="J33" s="225">
        <v>231896.6</v>
      </c>
      <c r="K33" s="225"/>
      <c r="L33" s="225">
        <v>0</v>
      </c>
      <c r="M33" s="225">
        <v>0</v>
      </c>
      <c r="N33" s="226">
        <f>(J33+K33-L33)/I33*100</f>
        <v>62.67475675675676</v>
      </c>
      <c r="O33" s="227">
        <f>H33/N33*100</f>
        <v>171.22231606530818</v>
      </c>
    </row>
    <row r="34" spans="1:15" ht="67.5">
      <c r="A34" s="219" t="s">
        <v>268</v>
      </c>
      <c r="B34" s="219"/>
      <c r="C34" s="219"/>
      <c r="D34" s="220" t="s">
        <v>269</v>
      </c>
      <c r="E34" s="221" t="s">
        <v>236</v>
      </c>
      <c r="F34" s="222"/>
      <c r="G34" s="222"/>
      <c r="H34" s="229"/>
      <c r="I34" s="224">
        <f>+I35+I41</f>
        <v>903458471.04</v>
      </c>
      <c r="J34" s="224">
        <f>+J35+J41</f>
        <v>646007207.2500001</v>
      </c>
      <c r="K34" s="224">
        <f>+K35+K41</f>
        <v>0</v>
      </c>
      <c r="L34" s="225"/>
      <c r="M34" s="225"/>
      <c r="N34" s="226"/>
      <c r="O34" s="227"/>
    </row>
    <row r="35" spans="1:15" ht="40.5">
      <c r="A35" s="219"/>
      <c r="B35" s="219" t="s">
        <v>239</v>
      </c>
      <c r="C35" s="219"/>
      <c r="D35" s="220" t="s">
        <v>270</v>
      </c>
      <c r="E35" s="221" t="s">
        <v>236</v>
      </c>
      <c r="F35" s="222"/>
      <c r="G35" s="222"/>
      <c r="H35" s="229"/>
      <c r="I35" s="224">
        <f>+I36+I37+I38+I39+I40</f>
        <v>872677088.18</v>
      </c>
      <c r="J35" s="224">
        <f>+J36+J37+J38+J39+J40</f>
        <v>626097736.1700001</v>
      </c>
      <c r="K35" s="224">
        <f>+K36+K37+K38+K39+K40</f>
        <v>0</v>
      </c>
      <c r="L35" s="225"/>
      <c r="M35" s="225"/>
      <c r="N35" s="226"/>
      <c r="O35" s="227"/>
    </row>
    <row r="36" spans="1:15" ht="27">
      <c r="A36" s="219"/>
      <c r="B36" s="219"/>
      <c r="C36" s="219" t="s">
        <v>239</v>
      </c>
      <c r="D36" s="220" t="s">
        <v>271</v>
      </c>
      <c r="E36" s="221" t="s">
        <v>256</v>
      </c>
      <c r="F36" s="239">
        <v>1851692</v>
      </c>
      <c r="G36" s="239">
        <v>1715610</v>
      </c>
      <c r="H36" s="228">
        <f>G36/F36*100</f>
        <v>92.65093762893612</v>
      </c>
      <c r="I36" s="225">
        <v>495369867.03999996</v>
      </c>
      <c r="J36" s="225">
        <v>326721456.25000006</v>
      </c>
      <c r="K36" s="225"/>
      <c r="L36" s="225">
        <v>0</v>
      </c>
      <c r="M36" s="225">
        <v>0</v>
      </c>
      <c r="N36" s="226">
        <f>(J36+K36-L36)/I36*100</f>
        <v>65.95505257561783</v>
      </c>
      <c r="O36" s="227">
        <f>H36/N36*100</f>
        <v>140.47587563168312</v>
      </c>
    </row>
    <row r="37" spans="1:15" ht="14.25">
      <c r="A37" s="219"/>
      <c r="B37" s="219"/>
      <c r="C37" s="219" t="s">
        <v>234</v>
      </c>
      <c r="D37" s="220" t="s">
        <v>272</v>
      </c>
      <c r="E37" s="221" t="s">
        <v>256</v>
      </c>
      <c r="F37" s="239">
        <v>159187</v>
      </c>
      <c r="G37" s="239">
        <v>153610</v>
      </c>
      <c r="H37" s="228">
        <f>G37/F37*100</f>
        <v>96.4965732126367</v>
      </c>
      <c r="I37" s="225">
        <v>50847920</v>
      </c>
      <c r="J37" s="225">
        <v>50054929.18</v>
      </c>
      <c r="K37" s="225"/>
      <c r="L37" s="225">
        <v>0</v>
      </c>
      <c r="M37" s="225">
        <v>0</v>
      </c>
      <c r="N37" s="226">
        <f>(J37+K37-L37)/I37*100</f>
        <v>98.44046556869976</v>
      </c>
      <c r="O37" s="227">
        <f>H37/N37*100</f>
        <v>98.02531169998738</v>
      </c>
    </row>
    <row r="38" spans="1:15" ht="27">
      <c r="A38" s="219"/>
      <c r="B38" s="219"/>
      <c r="C38" s="219" t="s">
        <v>254</v>
      </c>
      <c r="D38" s="220" t="s">
        <v>273</v>
      </c>
      <c r="E38" s="221" t="s">
        <v>267</v>
      </c>
      <c r="F38" s="239">
        <v>30728</v>
      </c>
      <c r="G38" s="239">
        <v>31539</v>
      </c>
      <c r="H38" s="228">
        <f>G38/F38*100</f>
        <v>102.6392866441031</v>
      </c>
      <c r="I38" s="225">
        <v>20610057.85</v>
      </c>
      <c r="J38" s="225">
        <v>18467656.55</v>
      </c>
      <c r="K38" s="225"/>
      <c r="L38" s="225">
        <v>0</v>
      </c>
      <c r="M38" s="225">
        <v>0</v>
      </c>
      <c r="N38" s="226">
        <f>(J38+K38-L38)/I38*100</f>
        <v>89.60506896393792</v>
      </c>
      <c r="O38" s="227">
        <f>H38/N38*100</f>
        <v>114.54629501530864</v>
      </c>
    </row>
    <row r="39" spans="1:15" ht="27">
      <c r="A39" s="219"/>
      <c r="B39" s="219"/>
      <c r="C39" s="219">
        <v>11</v>
      </c>
      <c r="D39" s="220" t="s">
        <v>274</v>
      </c>
      <c r="E39" s="221" t="s">
        <v>275</v>
      </c>
      <c r="F39" s="239">
        <v>4083</v>
      </c>
      <c r="G39" s="239">
        <v>4189</v>
      </c>
      <c r="H39" s="228">
        <f>G39/F39*100</f>
        <v>102.59613029635074</v>
      </c>
      <c r="I39" s="225">
        <v>158974213</v>
      </c>
      <c r="J39" s="225">
        <v>154352107.95</v>
      </c>
      <c r="K39" s="225"/>
      <c r="L39" s="225">
        <v>0</v>
      </c>
      <c r="M39" s="225">
        <v>0</v>
      </c>
      <c r="N39" s="226">
        <f>(J39+K39-L39)/I39*100</f>
        <v>97.0925441536861</v>
      </c>
      <c r="O39" s="227">
        <f>H39/N39*100</f>
        <v>105.66839214137092</v>
      </c>
    </row>
    <row r="40" spans="1:15" ht="27">
      <c r="A40" s="219"/>
      <c r="B40" s="219"/>
      <c r="C40" s="219">
        <v>12</v>
      </c>
      <c r="D40" s="220" t="s">
        <v>276</v>
      </c>
      <c r="E40" s="221" t="s">
        <v>277</v>
      </c>
      <c r="F40" s="239">
        <v>1</v>
      </c>
      <c r="G40" s="239">
        <v>1</v>
      </c>
      <c r="H40" s="228">
        <f>G40/F40*100</f>
        <v>100</v>
      </c>
      <c r="I40" s="225">
        <v>146875030.29</v>
      </c>
      <c r="J40" s="225">
        <v>76501586.24000001</v>
      </c>
      <c r="K40" s="225"/>
      <c r="L40" s="225">
        <v>0</v>
      </c>
      <c r="M40" s="225">
        <v>0</v>
      </c>
      <c r="N40" s="226">
        <f>(J40+K40-L40)/I40*100</f>
        <v>52.086175634449305</v>
      </c>
      <c r="O40" s="227">
        <f>H40/N40*100</f>
        <v>191.9895227129345</v>
      </c>
    </row>
    <row r="41" spans="1:15" ht="27">
      <c r="A41" s="219"/>
      <c r="B41" s="219" t="s">
        <v>278</v>
      </c>
      <c r="C41" s="219"/>
      <c r="D41" s="220" t="s">
        <v>279</v>
      </c>
      <c r="E41" s="221" t="s">
        <v>236</v>
      </c>
      <c r="F41" s="222"/>
      <c r="G41" s="222"/>
      <c r="H41" s="229"/>
      <c r="I41" s="224">
        <f>+I42+I43+I44</f>
        <v>30781382.86</v>
      </c>
      <c r="J41" s="224">
        <f>+J42+J43+J44</f>
        <v>19909471.079999994</v>
      </c>
      <c r="K41" s="224">
        <f>+K42+K43+K44</f>
        <v>0</v>
      </c>
      <c r="L41" s="225"/>
      <c r="M41" s="225"/>
      <c r="N41" s="226"/>
      <c r="O41" s="227"/>
    </row>
    <row r="42" spans="1:15" ht="27">
      <c r="A42" s="231"/>
      <c r="B42" s="231"/>
      <c r="C42" s="231" t="s">
        <v>244</v>
      </c>
      <c r="D42" s="232" t="s">
        <v>280</v>
      </c>
      <c r="E42" s="233" t="s">
        <v>281</v>
      </c>
      <c r="F42" s="245">
        <v>10</v>
      </c>
      <c r="G42" s="245">
        <v>0</v>
      </c>
      <c r="H42" s="235">
        <f>G42/F42*100</f>
        <v>0</v>
      </c>
      <c r="I42" s="236">
        <v>255904</v>
      </c>
      <c r="J42" s="236">
        <v>113798.73999999999</v>
      </c>
      <c r="K42" s="236"/>
      <c r="L42" s="236">
        <v>0</v>
      </c>
      <c r="M42" s="236">
        <v>0</v>
      </c>
      <c r="N42" s="237">
        <f>(J42+K42-L42)/I42*100</f>
        <v>44.46930880330123</v>
      </c>
      <c r="O42" s="238">
        <f>H42/N42*100</f>
        <v>0</v>
      </c>
    </row>
    <row r="43" spans="1:15" ht="40.5">
      <c r="A43" s="219"/>
      <c r="B43" s="219"/>
      <c r="C43" s="219" t="s">
        <v>234</v>
      </c>
      <c r="D43" s="220" t="s">
        <v>282</v>
      </c>
      <c r="E43" s="221" t="s">
        <v>281</v>
      </c>
      <c r="F43" s="239">
        <v>20</v>
      </c>
      <c r="G43" s="239">
        <v>2</v>
      </c>
      <c r="H43" s="228">
        <f>G43/F43*100</f>
        <v>10</v>
      </c>
      <c r="I43" s="225">
        <v>7653041.0600000005</v>
      </c>
      <c r="J43" s="225">
        <v>4964301.409999999</v>
      </c>
      <c r="K43" s="225"/>
      <c r="L43" s="225">
        <v>0</v>
      </c>
      <c r="M43" s="225">
        <v>0</v>
      </c>
      <c r="N43" s="226">
        <f>(J43+K43-L43)/I43*100</f>
        <v>64.86704267074714</v>
      </c>
      <c r="O43" s="227">
        <f>H43/N43*100</f>
        <v>15.416149077056144</v>
      </c>
    </row>
    <row r="44" spans="1:15" ht="27">
      <c r="A44" s="219"/>
      <c r="B44" s="219"/>
      <c r="C44" s="219" t="s">
        <v>254</v>
      </c>
      <c r="D44" s="220" t="s">
        <v>283</v>
      </c>
      <c r="E44" s="221" t="s">
        <v>284</v>
      </c>
      <c r="F44" s="239">
        <v>3550</v>
      </c>
      <c r="G44" s="239">
        <v>54</v>
      </c>
      <c r="H44" s="228">
        <f>G44/F44*100</f>
        <v>1.5211267605633803</v>
      </c>
      <c r="I44" s="225">
        <v>22872437.799999997</v>
      </c>
      <c r="J44" s="225">
        <v>14831370.929999996</v>
      </c>
      <c r="K44" s="225"/>
      <c r="L44" s="225">
        <v>0</v>
      </c>
      <c r="M44" s="225">
        <v>0</v>
      </c>
      <c r="N44" s="226">
        <f>(J44+K44-L44)/I44*100</f>
        <v>64.84385730846756</v>
      </c>
      <c r="O44" s="227">
        <f>H44/N44*100</f>
        <v>2.345830158325183</v>
      </c>
    </row>
    <row r="45" spans="1:15" ht="14.25">
      <c r="A45" s="38"/>
      <c r="B45" s="38"/>
      <c r="C45" s="38"/>
      <c r="D45" s="220" t="s">
        <v>236</v>
      </c>
      <c r="E45" s="241"/>
      <c r="F45" s="222"/>
      <c r="G45" s="222"/>
      <c r="H45" s="223"/>
      <c r="I45" s="225"/>
      <c r="J45" s="225"/>
      <c r="K45" s="225"/>
      <c r="L45" s="225"/>
      <c r="M45" s="225"/>
      <c r="N45" s="226"/>
      <c r="O45" s="227"/>
    </row>
    <row r="46" spans="1:15" ht="14.25">
      <c r="A46" s="5"/>
      <c r="B46" s="5"/>
      <c r="C46" s="5"/>
      <c r="D46" s="242" t="s">
        <v>285</v>
      </c>
      <c r="E46" s="243"/>
      <c r="F46" s="223"/>
      <c r="G46" s="223"/>
      <c r="H46" s="223"/>
      <c r="I46" s="224">
        <f>+I15+I19+I23+I26+I34</f>
        <v>1514011553.3899999</v>
      </c>
      <c r="J46" s="224">
        <f>+J15+J19+J23+J26+J34</f>
        <v>1229476522.65</v>
      </c>
      <c r="K46" s="224">
        <f>+K15+K19+K23+K26+K34</f>
        <v>0</v>
      </c>
      <c r="L46" s="225"/>
      <c r="M46" s="225"/>
      <c r="N46" s="243"/>
      <c r="O46" s="227"/>
    </row>
    <row r="47" spans="1:15" ht="14.25">
      <c r="A47" s="5"/>
      <c r="B47" s="5"/>
      <c r="C47" s="5"/>
      <c r="D47" s="5"/>
      <c r="E47" s="5"/>
      <c r="F47" s="10"/>
      <c r="G47" s="10"/>
      <c r="H47" s="10"/>
      <c r="I47" s="11"/>
      <c r="J47" s="11"/>
      <c r="K47" s="11"/>
      <c r="L47" s="11"/>
      <c r="M47" s="11"/>
      <c r="N47" s="5"/>
      <c r="O47" s="12"/>
    </row>
    <row r="48" spans="1:15" ht="14.25">
      <c r="A48" s="13"/>
      <c r="B48" s="13"/>
      <c r="C48" s="13"/>
      <c r="D48" s="13"/>
      <c r="E48" s="13"/>
      <c r="F48" s="14"/>
      <c r="G48" s="14"/>
      <c r="H48" s="14"/>
      <c r="I48" s="15"/>
      <c r="J48" s="15"/>
      <c r="K48" s="15"/>
      <c r="L48" s="15"/>
      <c r="M48" s="15"/>
      <c r="N48" s="13"/>
      <c r="O48" s="16"/>
    </row>
    <row r="49" ht="13.5">
      <c r="A49" s="49"/>
    </row>
    <row r="50" spans="1:12" ht="13.5" hidden="1">
      <c r="A50" s="105"/>
      <c r="I50" s="107"/>
      <c r="L50" s="109"/>
    </row>
    <row r="51" spans="1:12" ht="14.25" hidden="1">
      <c r="A51" s="106"/>
      <c r="I51" s="108"/>
      <c r="L51" s="110"/>
    </row>
    <row r="52" spans="9:10" ht="13.5" hidden="1">
      <c r="I52" s="244">
        <v>0</v>
      </c>
      <c r="J52" s="244">
        <v>0</v>
      </c>
    </row>
    <row r="53" spans="9:10" ht="13.5" hidden="1">
      <c r="I53" s="215">
        <f>+I46-EPCG!C56</f>
        <v>0</v>
      </c>
      <c r="J53" s="215">
        <f>+J46-EPCG!D56</f>
        <v>0</v>
      </c>
    </row>
  </sheetData>
  <sheetProtection/>
  <mergeCells count="8">
    <mergeCell ref="O12:O13"/>
    <mergeCell ref="E11:E13"/>
    <mergeCell ref="A11:A13"/>
    <mergeCell ref="B11:B13"/>
    <mergeCell ref="C11:C13"/>
    <mergeCell ref="D11:D13"/>
    <mergeCell ref="N12:N13"/>
    <mergeCell ref="H12:H13"/>
  </mergeCells>
  <printOptions horizontalCentered="1"/>
  <pageMargins left="0.17" right="0.18" top="0.35433070866141736" bottom="0.57" header="0" footer="0.1968503937007874"/>
  <pageSetup horizontalDpi="600" verticalDpi="600" orientation="landscape" scale="80" r:id="rId2"/>
  <headerFooter alignWithMargins="0">
    <oddFooter>&amp;R&amp;"Palatino Linotype,Negrita"&amp;9Informe de Avance Trimestral
Enero-Junio 2010</oddFooter>
  </headerFooter>
  <drawing r:id="rId1"/>
</worksheet>
</file>

<file path=xl/worksheets/sheet16.xml><?xml version="1.0" encoding="utf-8"?>
<worksheet xmlns="http://schemas.openxmlformats.org/spreadsheetml/2006/main" xmlns:r="http://schemas.openxmlformats.org/officeDocument/2006/relationships">
  <dimension ref="A1:E44"/>
  <sheetViews>
    <sheetView showGridLines="0" zoomScaleSheetLayoutView="70" zoomScalePageLayoutView="0" workbookViewId="0" topLeftCell="A1">
      <selection activeCell="A1" sqref="A1"/>
    </sheetView>
  </sheetViews>
  <sheetFormatPr defaultColWidth="0" defaultRowHeight="12.75" zeroHeight="1"/>
  <cols>
    <col min="1" max="1" width="3.421875" style="1" customWidth="1"/>
    <col min="2" max="2" width="4.57421875" style="1" customWidth="1"/>
    <col min="3" max="3" width="3.7109375" style="1" customWidth="1"/>
    <col min="4" max="4" width="47.00390625" style="1" customWidth="1"/>
    <col min="5" max="5" width="91.140625" style="1" customWidth="1"/>
    <col min="6" max="16384" width="0" style="1" hidden="1" customWidth="1"/>
  </cols>
  <sheetData>
    <row r="1" ht="18">
      <c r="E1" s="25"/>
    </row>
    <row r="2" ht="18">
      <c r="E2" s="25"/>
    </row>
    <row r="3" ht="18">
      <c r="E3" s="25"/>
    </row>
    <row r="4" ht="18">
      <c r="E4" s="25"/>
    </row>
    <row r="5" ht="8.25" customHeight="1"/>
    <row r="6" ht="13.5"/>
    <row r="7" spans="1:5" ht="34.5" customHeight="1">
      <c r="A7" s="124" t="s">
        <v>29</v>
      </c>
      <c r="B7" s="124"/>
      <c r="C7" s="125"/>
      <c r="D7" s="125"/>
      <c r="E7" s="125"/>
    </row>
    <row r="8" ht="6" customHeight="1">
      <c r="E8" s="67"/>
    </row>
    <row r="9" spans="1:5" ht="19.5" customHeight="1">
      <c r="A9" s="4" t="str">
        <f>+EPCG!A9</f>
        <v>UNIDAD RESPONSABLE: SERVICIOS DE SALUD PUBLICA DEL DISTRITO FEDERAL</v>
      </c>
      <c r="B9" s="6"/>
      <c r="C9" s="6"/>
      <c r="D9" s="6"/>
      <c r="E9" s="7"/>
    </row>
    <row r="10" spans="1:5" ht="19.5" customHeight="1">
      <c r="A10" s="4" t="str">
        <f>+EPCG!A10</f>
        <v>PERÍODO: ENERO-JUNIO</v>
      </c>
      <c r="B10" s="2"/>
      <c r="C10" s="2"/>
      <c r="D10" s="2"/>
      <c r="E10" s="3"/>
    </row>
    <row r="11" spans="1:5" ht="41.25" customHeight="1">
      <c r="A11" s="149" t="s">
        <v>123</v>
      </c>
      <c r="B11" s="149" t="s">
        <v>124</v>
      </c>
      <c r="C11" s="149" t="s">
        <v>13</v>
      </c>
      <c r="D11" s="149" t="s">
        <v>14</v>
      </c>
      <c r="E11" s="150" t="s">
        <v>28</v>
      </c>
    </row>
    <row r="12" spans="1:5" ht="13.5">
      <c r="A12" s="54"/>
      <c r="B12" s="18"/>
      <c r="C12" s="18"/>
      <c r="D12" s="18"/>
      <c r="E12" s="38"/>
    </row>
    <row r="13" spans="1:5" ht="13.5" customHeight="1">
      <c r="A13" s="38"/>
      <c r="B13" s="38"/>
      <c r="C13" s="38"/>
      <c r="D13" s="38"/>
      <c r="E13" s="29"/>
    </row>
    <row r="14" spans="1:5" ht="14.25">
      <c r="A14" s="19"/>
      <c r="B14" s="38"/>
      <c r="C14" s="20"/>
      <c r="D14" s="20"/>
      <c r="E14" s="5"/>
    </row>
    <row r="15" spans="1:5" ht="13.5" customHeight="1">
      <c r="A15" s="19"/>
      <c r="B15" s="19"/>
      <c r="C15" s="38"/>
      <c r="D15" s="38"/>
      <c r="E15" s="38"/>
    </row>
    <row r="16" spans="1:5" ht="14.25">
      <c r="A16" s="5"/>
      <c r="B16" s="5"/>
      <c r="C16" s="5"/>
      <c r="D16" s="5"/>
      <c r="E16" s="5"/>
    </row>
    <row r="17" spans="1:5" ht="14.25">
      <c r="A17" s="5"/>
      <c r="B17" s="5"/>
      <c r="C17" s="5"/>
      <c r="D17" s="5"/>
      <c r="E17" s="5"/>
    </row>
    <row r="18" spans="1:5" ht="14.25">
      <c r="A18" s="5"/>
      <c r="B18" s="5"/>
      <c r="C18" s="5"/>
      <c r="D18" s="5"/>
      <c r="E18" s="5"/>
    </row>
    <row r="19" spans="1:5" ht="14.25">
      <c r="A19" s="5"/>
      <c r="B19" s="5"/>
      <c r="C19" s="5"/>
      <c r="D19" s="5"/>
      <c r="E19" s="5"/>
    </row>
    <row r="20" spans="1:5" ht="14.25">
      <c r="A20" s="5"/>
      <c r="B20" s="5"/>
      <c r="C20" s="5"/>
      <c r="D20" s="5"/>
      <c r="E20" s="5"/>
    </row>
    <row r="21" spans="1:5" ht="14.25">
      <c r="A21" s="5"/>
      <c r="B21" s="5"/>
      <c r="C21" s="5"/>
      <c r="D21" s="5"/>
      <c r="E21" s="5"/>
    </row>
    <row r="22" spans="1:5" ht="14.25">
      <c r="A22" s="5"/>
      <c r="B22" s="5"/>
      <c r="C22" s="5"/>
      <c r="D22" s="5"/>
      <c r="E22" s="5"/>
    </row>
    <row r="23" spans="1:5" ht="14.25">
      <c r="A23" s="5"/>
      <c r="B23" s="5"/>
      <c r="C23" s="5"/>
      <c r="D23" s="5"/>
      <c r="E23" s="5"/>
    </row>
    <row r="24" spans="1:5" ht="14.25">
      <c r="A24" s="5"/>
      <c r="B24" s="5"/>
      <c r="C24" s="5"/>
      <c r="D24" s="5"/>
      <c r="E24" s="5"/>
    </row>
    <row r="25" spans="1:5" ht="14.25">
      <c r="A25" s="5"/>
      <c r="B25" s="5"/>
      <c r="C25" s="5"/>
      <c r="D25" s="5"/>
      <c r="E25" s="5"/>
    </row>
    <row r="26" spans="1:5" ht="14.25">
      <c r="A26" s="5"/>
      <c r="B26" s="5"/>
      <c r="C26" s="5"/>
      <c r="D26" s="5"/>
      <c r="E26" s="5"/>
    </row>
    <row r="27" spans="1:5" ht="14.25">
      <c r="A27" s="5"/>
      <c r="B27" s="5"/>
      <c r="C27" s="5"/>
      <c r="D27" s="5"/>
      <c r="E27" s="5"/>
    </row>
    <row r="28" spans="1:5" ht="14.25">
      <c r="A28" s="5"/>
      <c r="B28" s="5"/>
      <c r="C28" s="5"/>
      <c r="D28" s="5"/>
      <c r="E28" s="5"/>
    </row>
    <row r="29" spans="1:5" ht="14.25">
      <c r="A29" s="5"/>
      <c r="B29" s="5"/>
      <c r="C29" s="5"/>
      <c r="D29" s="5"/>
      <c r="E29" s="5"/>
    </row>
    <row r="30" spans="1:5" ht="14.25">
      <c r="A30" s="5"/>
      <c r="B30" s="5"/>
      <c r="C30" s="5"/>
      <c r="D30" s="5"/>
      <c r="E30" s="5"/>
    </row>
    <row r="31" spans="1:5" ht="14.25">
      <c r="A31" s="5"/>
      <c r="B31" s="5"/>
      <c r="C31" s="5"/>
      <c r="D31" s="5"/>
      <c r="E31" s="5"/>
    </row>
    <row r="32" spans="1:5" ht="14.25">
      <c r="A32" s="5"/>
      <c r="B32" s="5"/>
      <c r="C32" s="5"/>
      <c r="D32" s="5"/>
      <c r="E32" s="5"/>
    </row>
    <row r="33" spans="1:5" ht="14.25">
      <c r="A33" s="5"/>
      <c r="B33" s="5"/>
      <c r="C33" s="5"/>
      <c r="D33" s="5"/>
      <c r="E33" s="5"/>
    </row>
    <row r="34" spans="1:5" ht="14.25">
      <c r="A34" s="5"/>
      <c r="B34" s="5"/>
      <c r="C34" s="5"/>
      <c r="D34" s="5"/>
      <c r="E34" s="5"/>
    </row>
    <row r="35" spans="1:5" ht="14.25">
      <c r="A35" s="5"/>
      <c r="B35" s="5"/>
      <c r="C35" s="5"/>
      <c r="D35" s="5"/>
      <c r="E35" s="5"/>
    </row>
    <row r="36" spans="1:5" ht="14.25">
      <c r="A36" s="5"/>
      <c r="B36" s="5"/>
      <c r="C36" s="5"/>
      <c r="D36" s="5"/>
      <c r="E36" s="5"/>
    </row>
    <row r="37" spans="1:5" ht="14.25">
      <c r="A37" s="5"/>
      <c r="B37" s="5"/>
      <c r="C37" s="5"/>
      <c r="D37" s="5"/>
      <c r="E37" s="5"/>
    </row>
    <row r="38" spans="1:5" ht="14.25">
      <c r="A38" s="5"/>
      <c r="B38" s="5"/>
      <c r="C38" s="5"/>
      <c r="D38" s="5"/>
      <c r="E38" s="5"/>
    </row>
    <row r="39" spans="1:5" ht="14.25">
      <c r="A39" s="5"/>
      <c r="B39" s="5"/>
      <c r="C39" s="5"/>
      <c r="D39" s="5"/>
      <c r="E39" s="5"/>
    </row>
    <row r="40" spans="1:5" ht="14.25">
      <c r="A40" s="5"/>
      <c r="B40" s="5"/>
      <c r="C40" s="5"/>
      <c r="D40" s="5"/>
      <c r="E40" s="5"/>
    </row>
    <row r="41" spans="1:5" ht="14.25">
      <c r="A41" s="13"/>
      <c r="B41" s="13"/>
      <c r="C41" s="13"/>
      <c r="D41" s="13"/>
      <c r="E41" s="13"/>
    </row>
    <row r="42" ht="13.5" hidden="1">
      <c r="A42" s="49"/>
    </row>
    <row r="43" spans="1:5" ht="13.5" hidden="1">
      <c r="A43" s="105"/>
      <c r="D43" s="111"/>
      <c r="E43" s="107"/>
    </row>
    <row r="44" spans="1:5" ht="14.25" hidden="1">
      <c r="A44" s="110"/>
      <c r="D44" s="112"/>
      <c r="E44" s="108"/>
    </row>
  </sheetData>
  <sheetProtection/>
  <printOptions horizontalCentered="1"/>
  <pageMargins left="0.5905511811023623" right="0.5905511811023623" top="0.35433070866141736" bottom="0.35433070866141736" header="0" footer="0.1968503937007874"/>
  <pageSetup horizontalDpi="600" verticalDpi="600" orientation="landscape" scale="80" r:id="rId2"/>
  <headerFooter alignWithMargins="0">
    <oddFooter>&amp;R&amp;"Palatino Linotype,Negrita"&amp;9Informe de Avance Trimestral
Enero-Junio 2010</oddFooter>
  </headerFooter>
  <drawing r:id="rId1"/>
</worksheet>
</file>

<file path=xl/worksheets/sheet17.xml><?xml version="1.0" encoding="utf-8"?>
<worksheet xmlns="http://schemas.openxmlformats.org/spreadsheetml/2006/main" xmlns:r="http://schemas.openxmlformats.org/officeDocument/2006/relationships">
  <dimension ref="A2:H34"/>
  <sheetViews>
    <sheetView showGridLines="0" zoomScalePageLayoutView="0" workbookViewId="0" topLeftCell="A1">
      <selection activeCell="A1" sqref="A1"/>
    </sheetView>
  </sheetViews>
  <sheetFormatPr defaultColWidth="0" defaultRowHeight="12.75" zeroHeight="1"/>
  <cols>
    <col min="1" max="1" width="36.421875" style="68" customWidth="1"/>
    <col min="2" max="2" width="23.421875" style="69" customWidth="1"/>
    <col min="3" max="3" width="19.57421875" style="69" customWidth="1"/>
    <col min="4" max="4" width="19.7109375" style="69" customWidth="1"/>
    <col min="5" max="5" width="19.8515625" style="69" customWidth="1"/>
    <col min="6" max="6" width="19.7109375" style="69" customWidth="1"/>
    <col min="7" max="7" width="21.8515625" style="69" customWidth="1"/>
    <col min="8" max="16384" width="0" style="68" hidden="1" customWidth="1"/>
  </cols>
  <sheetData>
    <row r="1" ht="14.25"/>
    <row r="2" spans="2:7" ht="24.75" customHeight="1">
      <c r="B2" s="68"/>
      <c r="C2" s="68"/>
      <c r="D2" s="68"/>
      <c r="E2" s="68"/>
      <c r="F2" s="68"/>
      <c r="G2" s="80"/>
    </row>
    <row r="3" spans="2:7" ht="18">
      <c r="B3" s="68"/>
      <c r="C3" s="68"/>
      <c r="D3" s="68"/>
      <c r="E3" s="68"/>
      <c r="F3" s="68"/>
      <c r="G3" s="79"/>
    </row>
    <row r="4" spans="2:7" ht="15">
      <c r="B4" s="68"/>
      <c r="C4" s="68"/>
      <c r="D4" s="68"/>
      <c r="E4" s="68"/>
      <c r="F4" s="68"/>
      <c r="G4" s="78"/>
    </row>
    <row r="5" spans="2:7" ht="15">
      <c r="B5" s="68"/>
      <c r="C5" s="68"/>
      <c r="D5" s="68"/>
      <c r="E5" s="68"/>
      <c r="F5" s="68"/>
      <c r="G5" s="78"/>
    </row>
    <row r="6" spans="2:7" ht="8.25" customHeight="1">
      <c r="B6" s="68"/>
      <c r="C6" s="68"/>
      <c r="D6" s="68"/>
      <c r="E6" s="68"/>
      <c r="F6" s="68"/>
      <c r="G6" s="78"/>
    </row>
    <row r="7" spans="2:7" ht="9.75" customHeight="1">
      <c r="B7" s="68"/>
      <c r="C7" s="68"/>
      <c r="D7" s="68"/>
      <c r="E7" s="68"/>
      <c r="F7" s="68"/>
      <c r="G7" s="78"/>
    </row>
    <row r="8" spans="1:7" ht="34.5" customHeight="1">
      <c r="A8" s="124" t="s">
        <v>76</v>
      </c>
      <c r="B8" s="124"/>
      <c r="C8" s="125"/>
      <c r="D8" s="125"/>
      <c r="E8" s="125"/>
      <c r="F8" s="125"/>
      <c r="G8" s="125"/>
    </row>
    <row r="9" spans="1:7" ht="7.5" customHeight="1">
      <c r="A9" s="84"/>
      <c r="B9" s="84"/>
      <c r="C9" s="84"/>
      <c r="D9" s="84"/>
      <c r="E9" s="84"/>
      <c r="F9" s="84"/>
      <c r="G9" s="84"/>
    </row>
    <row r="10" spans="1:7" ht="19.5" customHeight="1">
      <c r="A10" s="82" t="s">
        <v>205</v>
      </c>
      <c r="B10" s="77"/>
      <c r="C10" s="77"/>
      <c r="D10" s="77"/>
      <c r="E10" s="77"/>
      <c r="F10" s="77"/>
      <c r="G10" s="83"/>
    </row>
    <row r="11" spans="1:7" ht="19.5" customHeight="1">
      <c r="A11" s="82" t="s">
        <v>226</v>
      </c>
      <c r="B11" s="77"/>
      <c r="C11" s="77"/>
      <c r="D11" s="77"/>
      <c r="E11" s="77"/>
      <c r="F11" s="77"/>
      <c r="G11" s="83"/>
    </row>
    <row r="12" spans="1:7" ht="6" customHeight="1">
      <c r="A12" s="81"/>
      <c r="B12" s="77"/>
      <c r="C12" s="77"/>
      <c r="D12" s="77"/>
      <c r="E12" s="77"/>
      <c r="F12" s="77"/>
      <c r="G12" s="77"/>
    </row>
    <row r="13" spans="1:8" ht="32.25" customHeight="1">
      <c r="A13" s="346" t="s">
        <v>75</v>
      </c>
      <c r="B13" s="347"/>
      <c r="C13" s="347"/>
      <c r="D13" s="347"/>
      <c r="E13" s="347"/>
      <c r="F13" s="347"/>
      <c r="G13" s="348"/>
      <c r="H13" s="76"/>
    </row>
    <row r="14" spans="1:7" ht="6.75" customHeight="1">
      <c r="A14" s="75"/>
      <c r="B14" s="75"/>
      <c r="C14" s="75"/>
      <c r="D14" s="75"/>
      <c r="E14" s="75"/>
      <c r="F14" s="75"/>
      <c r="G14" s="75"/>
    </row>
    <row r="15" spans="1:8" ht="47.25" customHeight="1">
      <c r="A15" s="151" t="s">
        <v>227</v>
      </c>
      <c r="B15" s="152" t="s">
        <v>228</v>
      </c>
      <c r="C15" s="152" t="s">
        <v>229</v>
      </c>
      <c r="D15" s="152" t="s">
        <v>230</v>
      </c>
      <c r="E15" s="152" t="s">
        <v>231</v>
      </c>
      <c r="F15" s="152" t="s">
        <v>232</v>
      </c>
      <c r="G15" s="152" t="s">
        <v>233</v>
      </c>
      <c r="H15" s="122"/>
    </row>
    <row r="16" spans="1:8" s="74" customFormat="1" ht="105" customHeight="1">
      <c r="A16" s="249" t="s">
        <v>286</v>
      </c>
      <c r="B16" s="246"/>
      <c r="C16" s="247"/>
      <c r="D16" s="247"/>
      <c r="E16" s="73"/>
      <c r="F16" s="73"/>
      <c r="G16" s="73"/>
      <c r="H16" s="72"/>
    </row>
    <row r="17" spans="1:8" ht="67.5">
      <c r="A17" s="249" t="s">
        <v>287</v>
      </c>
      <c r="B17" s="247"/>
      <c r="C17" s="247"/>
      <c r="D17" s="247"/>
      <c r="E17" s="73"/>
      <c r="F17" s="73"/>
      <c r="G17" s="73"/>
      <c r="H17" s="72"/>
    </row>
    <row r="18" spans="1:8" ht="40.5">
      <c r="A18" s="250" t="s">
        <v>288</v>
      </c>
      <c r="B18" s="247"/>
      <c r="C18" s="247"/>
      <c r="D18" s="247"/>
      <c r="E18" s="73"/>
      <c r="F18" s="73"/>
      <c r="G18" s="73"/>
      <c r="H18" s="72"/>
    </row>
    <row r="19" spans="1:8" ht="99.75">
      <c r="A19" s="249" t="s">
        <v>289</v>
      </c>
      <c r="B19" s="251" t="s">
        <v>290</v>
      </c>
      <c r="C19" s="252" t="s">
        <v>291</v>
      </c>
      <c r="D19" s="252" t="s">
        <v>292</v>
      </c>
      <c r="E19" s="253"/>
      <c r="F19" s="254" t="s">
        <v>293</v>
      </c>
      <c r="G19" s="251" t="s">
        <v>294</v>
      </c>
      <c r="H19" s="71"/>
    </row>
    <row r="20" spans="1:7" ht="14.25">
      <c r="A20" s="249" t="s">
        <v>295</v>
      </c>
      <c r="B20" s="246"/>
      <c r="C20" s="247"/>
      <c r="D20" s="247"/>
      <c r="E20" s="248"/>
      <c r="F20" s="248"/>
      <c r="G20" s="248"/>
    </row>
    <row r="21" spans="1:7" ht="40.5">
      <c r="A21" s="249" t="s">
        <v>296</v>
      </c>
      <c r="B21" s="247"/>
      <c r="C21" s="247"/>
      <c r="D21" s="247"/>
      <c r="E21" s="248"/>
      <c r="F21" s="248"/>
      <c r="G21" s="248"/>
    </row>
    <row r="22" spans="1:7" ht="27">
      <c r="A22" s="255" t="s">
        <v>297</v>
      </c>
      <c r="B22" s="247"/>
      <c r="C22" s="247"/>
      <c r="D22" s="247"/>
      <c r="E22" s="248"/>
      <c r="F22" s="248"/>
      <c r="G22" s="248"/>
    </row>
    <row r="23" spans="1:7" ht="81">
      <c r="A23" s="249" t="s">
        <v>298</v>
      </c>
      <c r="B23" s="251" t="s">
        <v>299</v>
      </c>
      <c r="C23" s="252" t="s">
        <v>300</v>
      </c>
      <c r="D23" s="251" t="s">
        <v>301</v>
      </c>
      <c r="E23" s="256">
        <v>21.72</v>
      </c>
      <c r="F23" s="254" t="s">
        <v>293</v>
      </c>
      <c r="G23" s="254" t="s">
        <v>302</v>
      </c>
    </row>
    <row r="24" spans="1:7" ht="27">
      <c r="A24" s="249" t="s">
        <v>303</v>
      </c>
      <c r="B24" s="246"/>
      <c r="C24" s="247"/>
      <c r="D24" s="247"/>
      <c r="E24" s="248"/>
      <c r="F24" s="248"/>
      <c r="G24" s="248"/>
    </row>
    <row r="25" spans="1:7" ht="54">
      <c r="A25" s="249" t="s">
        <v>304</v>
      </c>
      <c r="B25" s="247"/>
      <c r="C25" s="247"/>
      <c r="D25" s="247"/>
      <c r="E25" s="248"/>
      <c r="F25" s="248"/>
      <c r="G25" s="248"/>
    </row>
    <row r="26" spans="1:7" ht="40.5">
      <c r="A26" s="257" t="s">
        <v>305</v>
      </c>
      <c r="B26" s="247"/>
      <c r="C26" s="247"/>
      <c r="D26" s="247"/>
      <c r="E26" s="248"/>
      <c r="F26" s="248"/>
      <c r="G26" s="248"/>
    </row>
    <row r="27" spans="1:7" ht="51.75" customHeight="1">
      <c r="A27" s="249" t="s">
        <v>306</v>
      </c>
      <c r="B27" s="251" t="s">
        <v>307</v>
      </c>
      <c r="C27" s="252" t="s">
        <v>308</v>
      </c>
      <c r="D27" s="258" t="s">
        <v>309</v>
      </c>
      <c r="E27" s="256">
        <f>138011/1227394*100</f>
        <v>11.244229644270707</v>
      </c>
      <c r="F27" s="254" t="s">
        <v>293</v>
      </c>
      <c r="G27" s="254" t="s">
        <v>310</v>
      </c>
    </row>
    <row r="28" ht="16.5" hidden="1">
      <c r="A28" s="70"/>
    </row>
    <row r="29" ht="16.5" hidden="1">
      <c r="A29" s="70"/>
    </row>
    <row r="30" ht="16.5" hidden="1">
      <c r="A30" s="70"/>
    </row>
    <row r="31" ht="16.5" hidden="1">
      <c r="A31" s="70"/>
    </row>
    <row r="32" ht="16.5" hidden="1">
      <c r="A32" s="70"/>
    </row>
    <row r="33" spans="1:8" s="69" customFormat="1" ht="16.5" hidden="1">
      <c r="A33" s="70"/>
      <c r="H33" s="68"/>
    </row>
    <row r="34" spans="1:8" s="69" customFormat="1" ht="16.5" hidden="1">
      <c r="A34" s="70"/>
      <c r="H34" s="68"/>
    </row>
  </sheetData>
  <sheetProtection/>
  <mergeCells count="1">
    <mergeCell ref="A13:G13"/>
  </mergeCells>
  <conditionalFormatting sqref="A11:A12">
    <cfRule type="cellIs" priority="1" dxfId="0" operator="equal" stopIfTrue="1">
      <formula>"VAYA A LA HOJA INICIO Y SELECIONE EL PERIODO CORRESPONDIENTE A ESTE INFORME"</formula>
    </cfRule>
  </conditionalFormatting>
  <printOptions horizontalCentered="1"/>
  <pageMargins left="0.5905511811023623" right="0.5905511811023623" top="0.35433070866141736" bottom="0.35433070866141736" header="0" footer="0.1968503937007874"/>
  <pageSetup horizontalDpi="600" verticalDpi="600" orientation="landscape" scale="75" r:id="rId2"/>
  <headerFooter alignWithMargins="0">
    <oddFooter>&amp;R&amp;"Palatino Linotype,Negrita"&amp;9Informe de Avance Trimestral
Enero-Junio 2010</oddFooter>
  </headerFooter>
  <drawing r:id="rId1"/>
</worksheet>
</file>

<file path=xl/worksheets/sheet18.xml><?xml version="1.0" encoding="utf-8"?>
<worksheet xmlns="http://schemas.openxmlformats.org/spreadsheetml/2006/main" xmlns:r="http://schemas.openxmlformats.org/officeDocument/2006/relationships">
  <dimension ref="A6:I32"/>
  <sheetViews>
    <sheetView showGridLines="0" zoomScaleSheetLayoutView="50" zoomScalePageLayoutView="0" workbookViewId="0" topLeftCell="A1">
      <selection activeCell="A1" sqref="A1"/>
    </sheetView>
  </sheetViews>
  <sheetFormatPr defaultColWidth="0" defaultRowHeight="12.75" zeroHeight="1"/>
  <cols>
    <col min="1" max="1" width="33.28125" style="55" customWidth="1"/>
    <col min="2" max="2" width="9.421875" style="56" customWidth="1"/>
    <col min="3" max="3" width="10.8515625" style="56" customWidth="1"/>
    <col min="4" max="4" width="15.8515625" style="56" customWidth="1"/>
    <col min="5" max="5" width="11.8515625" style="56" customWidth="1"/>
    <col min="6" max="6" width="12.421875" style="56" customWidth="1"/>
    <col min="7" max="7" width="13.57421875" style="56" customWidth="1"/>
    <col min="8" max="8" width="9.8515625" style="56" customWidth="1"/>
    <col min="9" max="9" width="42.28125" style="56" customWidth="1"/>
    <col min="10" max="16384" width="0" style="56" hidden="1" customWidth="1"/>
  </cols>
  <sheetData>
    <row r="1" ht="13.5"/>
    <row r="2" ht="13.5"/>
    <row r="3" ht="13.5"/>
    <row r="4" ht="13.5"/>
    <row r="5" ht="52.5" customHeight="1"/>
    <row r="6" spans="1:9" ht="34.5" customHeight="1">
      <c r="A6" s="124" t="s">
        <v>65</v>
      </c>
      <c r="B6" s="124"/>
      <c r="C6" s="125"/>
      <c r="D6" s="125"/>
      <c r="E6" s="125"/>
      <c r="F6" s="125"/>
      <c r="G6" s="125"/>
      <c r="H6" s="124"/>
      <c r="I6" s="124"/>
    </row>
    <row r="7" spans="1:9" ht="7.5" customHeight="1">
      <c r="A7" s="57"/>
      <c r="B7" s="58"/>
      <c r="C7" s="58"/>
      <c r="D7" s="58"/>
      <c r="E7" s="58"/>
      <c r="F7" s="58"/>
      <c r="G7" s="58"/>
      <c r="H7" s="58"/>
      <c r="I7" s="58"/>
    </row>
    <row r="8" spans="1:9" ht="19.5" customHeight="1">
      <c r="A8" s="4" t="s">
        <v>205</v>
      </c>
      <c r="B8" s="59"/>
      <c r="C8" s="59"/>
      <c r="D8" s="59"/>
      <c r="E8" s="59"/>
      <c r="F8" s="59"/>
      <c r="G8" s="59"/>
      <c r="H8" s="59"/>
      <c r="I8" s="60"/>
    </row>
    <row r="9" spans="1:9" ht="19.5" customHeight="1">
      <c r="A9" s="4" t="s">
        <v>208</v>
      </c>
      <c r="B9" s="61"/>
      <c r="C9" s="61"/>
      <c r="D9" s="61"/>
      <c r="E9" s="61"/>
      <c r="F9" s="61"/>
      <c r="G9" s="61"/>
      <c r="H9" s="61"/>
      <c r="I9" s="62"/>
    </row>
    <row r="10" spans="1:9" ht="20.25" customHeight="1">
      <c r="A10" s="349" t="s">
        <v>60</v>
      </c>
      <c r="B10" s="349" t="s">
        <v>95</v>
      </c>
      <c r="C10" s="335" t="s">
        <v>144</v>
      </c>
      <c r="D10" s="351"/>
      <c r="E10" s="351"/>
      <c r="F10" s="351"/>
      <c r="G10" s="352"/>
      <c r="H10" s="353" t="s">
        <v>97</v>
      </c>
      <c r="I10" s="349" t="s">
        <v>62</v>
      </c>
    </row>
    <row r="11" spans="1:9" s="65" customFormat="1" ht="43.5" customHeight="1">
      <c r="A11" s="350"/>
      <c r="B11" s="350"/>
      <c r="C11" s="153" t="s">
        <v>96</v>
      </c>
      <c r="D11" s="153" t="s">
        <v>125</v>
      </c>
      <c r="E11" s="154" t="s">
        <v>80</v>
      </c>
      <c r="F11" s="153" t="s">
        <v>103</v>
      </c>
      <c r="G11" s="133" t="s">
        <v>81</v>
      </c>
      <c r="H11" s="354"/>
      <c r="I11" s="350"/>
    </row>
    <row r="12" spans="1:9" ht="20.25" customHeight="1">
      <c r="A12" s="38"/>
      <c r="B12" s="38"/>
      <c r="C12" s="38"/>
      <c r="D12" s="38"/>
      <c r="E12" s="38"/>
      <c r="F12" s="38"/>
      <c r="G12" s="38"/>
      <c r="H12" s="38"/>
      <c r="I12" s="38"/>
    </row>
    <row r="13" spans="1:9" ht="24.75" customHeight="1">
      <c r="A13" s="63"/>
      <c r="B13" s="64"/>
      <c r="C13" s="64"/>
      <c r="D13" s="64"/>
      <c r="E13" s="64"/>
      <c r="F13" s="64"/>
      <c r="G13" s="64"/>
      <c r="H13" s="64"/>
      <c r="I13" s="64"/>
    </row>
    <row r="14" spans="1:9" ht="24.75" customHeight="1">
      <c r="A14" s="63"/>
      <c r="B14" s="64"/>
      <c r="C14" s="64"/>
      <c r="D14" s="64"/>
      <c r="E14" s="64"/>
      <c r="F14" s="64"/>
      <c r="G14" s="64"/>
      <c r="H14" s="64"/>
      <c r="I14" s="64"/>
    </row>
    <row r="15" spans="1:9" ht="24.75" customHeight="1">
      <c r="A15" s="63"/>
      <c r="B15" s="64"/>
      <c r="C15" s="64"/>
      <c r="D15" s="64"/>
      <c r="E15" s="64"/>
      <c r="F15" s="64"/>
      <c r="G15" s="64"/>
      <c r="H15" s="64"/>
      <c r="I15" s="64"/>
    </row>
    <row r="16" spans="1:9" ht="24.75" customHeight="1">
      <c r="A16" s="63"/>
      <c r="B16" s="64"/>
      <c r="C16" s="64"/>
      <c r="D16" s="64"/>
      <c r="E16" s="64"/>
      <c r="F16" s="64"/>
      <c r="G16" s="64"/>
      <c r="H16" s="64"/>
      <c r="I16" s="64"/>
    </row>
    <row r="17" spans="1:9" ht="24.75" customHeight="1">
      <c r="A17" s="63"/>
      <c r="B17" s="64"/>
      <c r="C17" s="64"/>
      <c r="D17" s="64"/>
      <c r="E17" s="64"/>
      <c r="F17" s="64"/>
      <c r="G17" s="64"/>
      <c r="H17" s="64"/>
      <c r="I17" s="64"/>
    </row>
    <row r="18" spans="1:9" ht="24.75" customHeight="1">
      <c r="A18" s="63"/>
      <c r="B18" s="64"/>
      <c r="C18" s="64"/>
      <c r="D18" s="64"/>
      <c r="E18" s="64"/>
      <c r="F18" s="64"/>
      <c r="G18" s="64"/>
      <c r="H18" s="64"/>
      <c r="I18" s="64"/>
    </row>
    <row r="19" spans="1:9" ht="24.75" customHeight="1">
      <c r="A19" s="63"/>
      <c r="B19" s="64"/>
      <c r="C19" s="64"/>
      <c r="D19" s="64"/>
      <c r="E19" s="64"/>
      <c r="F19" s="64"/>
      <c r="G19" s="64"/>
      <c r="H19" s="64"/>
      <c r="I19" s="64"/>
    </row>
    <row r="20" spans="1:9" ht="24.75" customHeight="1">
      <c r="A20" s="63"/>
      <c r="B20" s="64"/>
      <c r="C20" s="64"/>
      <c r="D20" s="64"/>
      <c r="E20" s="64"/>
      <c r="F20" s="64"/>
      <c r="G20" s="64"/>
      <c r="H20" s="64"/>
      <c r="I20" s="64"/>
    </row>
    <row r="21" spans="1:9" ht="24.75" customHeight="1">
      <c r="A21" s="63"/>
      <c r="B21" s="64"/>
      <c r="C21" s="64"/>
      <c r="D21" s="64"/>
      <c r="E21" s="64"/>
      <c r="F21" s="64"/>
      <c r="G21" s="64"/>
      <c r="H21" s="64"/>
      <c r="I21" s="64"/>
    </row>
    <row r="22" spans="1:9" ht="24.75" customHeight="1">
      <c r="A22" s="63"/>
      <c r="B22" s="64"/>
      <c r="C22" s="64"/>
      <c r="D22" s="64"/>
      <c r="E22" s="64"/>
      <c r="F22" s="64"/>
      <c r="G22" s="64"/>
      <c r="H22" s="64"/>
      <c r="I22" s="64"/>
    </row>
    <row r="23" spans="1:9" ht="24.75" customHeight="1">
      <c r="A23" s="63"/>
      <c r="B23" s="64"/>
      <c r="C23" s="64"/>
      <c r="D23" s="64"/>
      <c r="E23" s="64"/>
      <c r="F23" s="64"/>
      <c r="G23" s="64"/>
      <c r="H23" s="64"/>
      <c r="I23" s="64"/>
    </row>
    <row r="24" spans="1:9" ht="24.75" customHeight="1">
      <c r="A24" s="63"/>
      <c r="B24" s="64"/>
      <c r="C24" s="64"/>
      <c r="D24" s="64"/>
      <c r="E24" s="64"/>
      <c r="F24" s="64"/>
      <c r="G24" s="64"/>
      <c r="H24" s="64"/>
      <c r="I24" s="64"/>
    </row>
    <row r="25" spans="1:9" ht="24.75" customHeight="1">
      <c r="A25" s="63"/>
      <c r="B25" s="64"/>
      <c r="C25" s="64"/>
      <c r="D25" s="64"/>
      <c r="E25" s="64"/>
      <c r="F25" s="64"/>
      <c r="G25" s="64"/>
      <c r="H25" s="64"/>
      <c r="I25" s="64"/>
    </row>
    <row r="26" spans="1:9" ht="24.75" customHeight="1">
      <c r="A26" s="63"/>
      <c r="B26" s="64"/>
      <c r="C26" s="64"/>
      <c r="D26" s="64"/>
      <c r="E26" s="64"/>
      <c r="F26" s="64"/>
      <c r="G26" s="64"/>
      <c r="H26" s="64"/>
      <c r="I26" s="64"/>
    </row>
    <row r="27" spans="1:9" ht="24.75" customHeight="1">
      <c r="A27" s="63"/>
      <c r="B27" s="64"/>
      <c r="C27" s="64"/>
      <c r="D27" s="64"/>
      <c r="E27" s="64"/>
      <c r="F27" s="64"/>
      <c r="G27" s="64"/>
      <c r="H27" s="64"/>
      <c r="I27" s="64"/>
    </row>
    <row r="28" spans="1:9" ht="24.75" customHeight="1">
      <c r="A28" s="86" t="s">
        <v>225</v>
      </c>
      <c r="B28" s="64"/>
      <c r="C28" s="64"/>
      <c r="D28" s="64"/>
      <c r="E28" s="64"/>
      <c r="F28" s="64"/>
      <c r="G28" s="64"/>
      <c r="H28" s="64"/>
      <c r="I28" s="64"/>
    </row>
    <row r="29" spans="1:9" ht="24.75" customHeight="1">
      <c r="A29" s="63"/>
      <c r="B29" s="64"/>
      <c r="C29" s="64"/>
      <c r="D29" s="64"/>
      <c r="E29" s="64"/>
      <c r="F29" s="64"/>
      <c r="G29" s="64"/>
      <c r="H29" s="64"/>
      <c r="I29" s="64"/>
    </row>
    <row r="30" ht="13.5" hidden="1"/>
    <row r="31" spans="1:8" ht="13.5" hidden="1">
      <c r="A31" s="105"/>
      <c r="E31" s="107"/>
      <c r="H31" s="109"/>
    </row>
    <row r="32" spans="1:8" ht="14.25" hidden="1">
      <c r="A32" s="106"/>
      <c r="E32" s="108"/>
      <c r="H32" s="110"/>
    </row>
  </sheetData>
  <sheetProtection/>
  <mergeCells count="5">
    <mergeCell ref="A10:A11"/>
    <mergeCell ref="I10:I11"/>
    <mergeCell ref="C10:G10"/>
    <mergeCell ref="B10:B11"/>
    <mergeCell ref="H10:H11"/>
  </mergeCells>
  <conditionalFormatting sqref="A8">
    <cfRule type="cellIs" priority="1" dxfId="0" operator="equal" stopIfTrue="1">
      <formula>"VAYA A LA HOJA INICIO Y SELECIONE LA UNIDAD RESPONSABLE CORRESPONDIENTE A ESTE INFORME"</formula>
    </cfRule>
  </conditionalFormatting>
  <conditionalFormatting sqref="A9">
    <cfRule type="cellIs" priority="2" dxfId="0" operator="equal" stopIfTrue="1">
      <formula>"VAYA A LA HOJA INICIO Y SELECIONE EL PERIODO CORRESPONDIENTE A ESTE INFORME"</formula>
    </cfRule>
  </conditionalFormatting>
  <dataValidations count="1">
    <dataValidation allowBlank="1" sqref="A8"/>
  </dataValidations>
  <printOptions horizontalCentered="1"/>
  <pageMargins left="0.5905511811023623" right="0.5905511811023623" top="0.35433070866141736" bottom="0.35433070866141736" header="0" footer="0.1968503937007874"/>
  <pageSetup horizontalDpi="600" verticalDpi="600" orientation="landscape" scale="80" r:id="rId2"/>
  <headerFooter alignWithMargins="0">
    <oddFooter>&amp;R&amp;"Palatino Linotype,Negrita"&amp;9Informe de Avance Trimestral
Enero-Junio 2010</oddFooter>
  </headerFooter>
  <drawing r:id="rId1"/>
</worksheet>
</file>

<file path=xl/worksheets/sheet19.xml><?xml version="1.0" encoding="utf-8"?>
<worksheet xmlns="http://schemas.openxmlformats.org/spreadsheetml/2006/main" xmlns:r="http://schemas.openxmlformats.org/officeDocument/2006/relationships">
  <dimension ref="A1:E40"/>
  <sheetViews>
    <sheetView showGridLines="0" zoomScalePageLayoutView="0" workbookViewId="0" topLeftCell="A1">
      <selection activeCell="A1" sqref="A1"/>
    </sheetView>
  </sheetViews>
  <sheetFormatPr defaultColWidth="0" defaultRowHeight="12.75" zeroHeight="1"/>
  <cols>
    <col min="1" max="1" width="14.7109375" style="1" customWidth="1"/>
    <col min="2" max="3" width="16.7109375" style="1" customWidth="1"/>
    <col min="4" max="4" width="33.140625" style="1" customWidth="1"/>
    <col min="5" max="5" width="69.8515625" style="1" customWidth="1"/>
    <col min="6" max="16384" width="0" style="1" hidden="1" customWidth="1"/>
  </cols>
  <sheetData>
    <row r="1" ht="17.25">
      <c r="E1" s="30"/>
    </row>
    <row r="2" ht="18">
      <c r="E2" s="25"/>
    </row>
    <row r="3" ht="15">
      <c r="E3" s="32"/>
    </row>
    <row r="4" ht="15">
      <c r="E4" s="32"/>
    </row>
    <row r="5" ht="6" customHeight="1"/>
    <row r="6" ht="13.5"/>
    <row r="7" spans="1:5" ht="34.5" customHeight="1">
      <c r="A7" s="124" t="s">
        <v>160</v>
      </c>
      <c r="B7" s="124"/>
      <c r="C7" s="125"/>
      <c r="D7" s="125"/>
      <c r="E7" s="125"/>
    </row>
    <row r="8" ht="6.75" customHeight="1"/>
    <row r="9" spans="1:5" ht="19.5" customHeight="1">
      <c r="A9" s="4" t="s">
        <v>205</v>
      </c>
      <c r="B9" s="26"/>
      <c r="C9" s="26"/>
      <c r="D9" s="26"/>
      <c r="E9" s="3"/>
    </row>
    <row r="10" spans="1:5" ht="19.5" customHeight="1">
      <c r="A10" s="4" t="s">
        <v>208</v>
      </c>
      <c r="B10" s="26"/>
      <c r="C10" s="26"/>
      <c r="D10" s="26"/>
      <c r="E10" s="3"/>
    </row>
    <row r="11" spans="1:5" ht="13.5">
      <c r="A11" s="281" t="s">
        <v>98</v>
      </c>
      <c r="B11" s="142" t="s">
        <v>116</v>
      </c>
      <c r="C11" s="144"/>
      <c r="D11" s="281" t="s">
        <v>20</v>
      </c>
      <c r="E11" s="281" t="s">
        <v>57</v>
      </c>
    </row>
    <row r="12" spans="1:5" ht="25.5">
      <c r="A12" s="282"/>
      <c r="B12" s="157" t="s">
        <v>156</v>
      </c>
      <c r="C12" s="157" t="s">
        <v>109</v>
      </c>
      <c r="D12" s="282" t="s">
        <v>157</v>
      </c>
      <c r="E12" s="282"/>
    </row>
    <row r="13" spans="1:5" ht="18" customHeight="1">
      <c r="A13" s="38"/>
      <c r="B13" s="38"/>
      <c r="C13" s="38"/>
      <c r="D13" s="38"/>
      <c r="E13" s="38"/>
    </row>
    <row r="14" spans="1:5" ht="18" customHeight="1">
      <c r="A14" s="34"/>
      <c r="B14" s="34"/>
      <c r="C14" s="34"/>
      <c r="D14" s="160"/>
      <c r="E14" s="28"/>
    </row>
    <row r="15" spans="1:5" ht="18" customHeight="1">
      <c r="A15" s="34"/>
      <c r="B15" s="34"/>
      <c r="C15" s="34"/>
      <c r="D15" s="160"/>
      <c r="E15" s="28"/>
    </row>
    <row r="16" spans="1:5" ht="18" customHeight="1">
      <c r="A16" s="161"/>
      <c r="B16" s="34"/>
      <c r="C16" s="34"/>
      <c r="D16" s="160"/>
      <c r="E16" s="28"/>
    </row>
    <row r="17" spans="1:5" ht="18" customHeight="1">
      <c r="A17" s="34"/>
      <c r="B17" s="34"/>
      <c r="C17" s="34"/>
      <c r="D17" s="160"/>
      <c r="E17" s="28"/>
    </row>
    <row r="18" spans="1:5" ht="18" customHeight="1">
      <c r="A18" s="34"/>
      <c r="B18" s="34"/>
      <c r="C18" s="34"/>
      <c r="D18" s="160"/>
      <c r="E18" s="28"/>
    </row>
    <row r="19" spans="1:5" ht="18" customHeight="1">
      <c r="A19" s="34"/>
      <c r="B19" s="34"/>
      <c r="C19" s="34"/>
      <c r="D19" s="160"/>
      <c r="E19" s="28"/>
    </row>
    <row r="20" spans="1:5" ht="18" customHeight="1">
      <c r="A20" s="34"/>
      <c r="B20" s="34"/>
      <c r="C20" s="34"/>
      <c r="D20" s="160"/>
      <c r="E20" s="28"/>
    </row>
    <row r="21" spans="1:5" ht="18" customHeight="1">
      <c r="A21" s="34"/>
      <c r="B21" s="34"/>
      <c r="C21" s="34"/>
      <c r="D21" s="160"/>
      <c r="E21" s="28"/>
    </row>
    <row r="22" spans="1:5" ht="18" customHeight="1">
      <c r="A22" s="34"/>
      <c r="B22" s="34"/>
      <c r="C22" s="34"/>
      <c r="D22" s="160"/>
      <c r="E22" s="28"/>
    </row>
    <row r="23" spans="1:5" ht="18" customHeight="1">
      <c r="A23" s="34"/>
      <c r="B23" s="34"/>
      <c r="C23" s="34"/>
      <c r="D23" s="160"/>
      <c r="E23" s="28"/>
    </row>
    <row r="24" spans="1:5" ht="18" customHeight="1">
      <c r="A24" s="34"/>
      <c r="B24" s="34"/>
      <c r="C24" s="34"/>
      <c r="D24" s="160"/>
      <c r="E24" s="28"/>
    </row>
    <row r="25" spans="1:5" ht="18" customHeight="1">
      <c r="A25" s="34"/>
      <c r="B25" s="34"/>
      <c r="C25" s="34"/>
      <c r="D25" s="160"/>
      <c r="E25" s="28"/>
    </row>
    <row r="26" spans="1:5" ht="18" customHeight="1">
      <c r="A26" s="34"/>
      <c r="B26" s="34"/>
      <c r="C26" s="34"/>
      <c r="D26" s="160"/>
      <c r="E26" s="28"/>
    </row>
    <row r="27" spans="1:5" ht="18" customHeight="1">
      <c r="A27" s="21"/>
      <c r="B27" s="21"/>
      <c r="C27" s="21"/>
      <c r="D27" s="162"/>
      <c r="E27" s="23"/>
    </row>
    <row r="28" spans="1:5" ht="18" customHeight="1">
      <c r="A28" s="21"/>
      <c r="B28" s="21"/>
      <c r="C28" s="21"/>
      <c r="D28" s="162"/>
      <c r="E28" s="23"/>
    </row>
    <row r="29" spans="1:5" ht="18" customHeight="1">
      <c r="A29" s="21"/>
      <c r="B29" s="21"/>
      <c r="C29" s="21"/>
      <c r="D29" s="162"/>
      <c r="E29" s="23"/>
    </row>
    <row r="30" spans="1:5" ht="18" customHeight="1">
      <c r="A30" s="21"/>
      <c r="B30" s="21"/>
      <c r="C30" s="21"/>
      <c r="D30" s="162"/>
      <c r="E30" s="23"/>
    </row>
    <row r="31" spans="1:5" ht="18" customHeight="1">
      <c r="A31" s="21"/>
      <c r="B31" s="21"/>
      <c r="C31" s="21"/>
      <c r="D31" s="162"/>
      <c r="E31" s="23"/>
    </row>
    <row r="32" spans="1:5" ht="18" customHeight="1">
      <c r="A32" s="21"/>
      <c r="B32" s="21"/>
      <c r="C32" s="21"/>
      <c r="D32" s="162"/>
      <c r="E32" s="23"/>
    </row>
    <row r="33" spans="1:5" ht="18" customHeight="1">
      <c r="A33" s="21"/>
      <c r="B33" s="21"/>
      <c r="C33" s="21"/>
      <c r="D33" s="162"/>
      <c r="E33" s="23"/>
    </row>
    <row r="34" spans="1:5" ht="18" customHeight="1">
      <c r="A34" s="21"/>
      <c r="B34" s="21"/>
      <c r="C34" s="21"/>
      <c r="D34" s="162"/>
      <c r="E34" s="23"/>
    </row>
    <row r="35" spans="1:5" ht="18" customHeight="1">
      <c r="A35" s="21"/>
      <c r="B35" s="21"/>
      <c r="C35" s="21"/>
      <c r="D35" s="162"/>
      <c r="E35" s="23"/>
    </row>
    <row r="36" spans="1:5" ht="18" customHeight="1">
      <c r="A36" s="21"/>
      <c r="B36" s="21"/>
      <c r="C36" s="21"/>
      <c r="D36" s="162"/>
      <c r="E36" s="23"/>
    </row>
    <row r="37" spans="1:5" ht="18" customHeight="1">
      <c r="A37" s="21"/>
      <c r="B37" s="21"/>
      <c r="C37" s="21"/>
      <c r="D37" s="162"/>
      <c r="E37" s="23"/>
    </row>
    <row r="38" spans="1:4" ht="14.25" hidden="1">
      <c r="A38" s="49"/>
      <c r="B38" s="33"/>
      <c r="C38" s="33"/>
      <c r="D38" s="33"/>
    </row>
    <row r="39" spans="1:5" ht="13.5" hidden="1">
      <c r="A39" s="105"/>
      <c r="D39" s="107"/>
      <c r="E39" s="107"/>
    </row>
    <row r="40" spans="1:5" ht="14.25" hidden="1">
      <c r="A40" s="106"/>
      <c r="D40" s="108"/>
      <c r="E40" s="108"/>
    </row>
  </sheetData>
  <sheetProtection/>
  <mergeCells count="3">
    <mergeCell ref="A11:A12"/>
    <mergeCell ref="D11:D12"/>
    <mergeCell ref="E11:E12"/>
  </mergeCells>
  <conditionalFormatting sqref="A10">
    <cfRule type="cellIs" priority="1" dxfId="0" operator="equal" stopIfTrue="1">
      <formula>"VAYA A LA HOJA INICIO Y SELECIONE EL PERIODO CORRESPONDIENTE A ESTE INFORME"</formula>
    </cfRule>
  </conditionalFormatting>
  <printOptions horizontalCentered="1"/>
  <pageMargins left="0.15748031496062992" right="0.15748031496062992" top="0.35433070866141736" bottom="0.35433070866141736" header="0" footer="0.1968503937007874"/>
  <pageSetup horizontalDpi="600" verticalDpi="600" orientation="landscape" scale="85" r:id="rId2"/>
  <headerFooter alignWithMargins="0">
    <oddFooter>&amp;R&amp;"Palatino Linotype,Negrita"&amp;9Informe de Avance Trimestral
Enero-Junio 2010</oddFooter>
  </headerFooter>
  <drawing r:id="rId1"/>
</worksheet>
</file>

<file path=xl/worksheets/sheet2.xml><?xml version="1.0" encoding="utf-8"?>
<worksheet xmlns="http://schemas.openxmlformats.org/spreadsheetml/2006/main" xmlns:r="http://schemas.openxmlformats.org/officeDocument/2006/relationships">
  <dimension ref="A1:I57"/>
  <sheetViews>
    <sheetView showGridLines="0" zoomScalePageLayoutView="0" workbookViewId="0" topLeftCell="A1">
      <selection activeCell="A1" sqref="A1"/>
    </sheetView>
  </sheetViews>
  <sheetFormatPr defaultColWidth="0" defaultRowHeight="12.75" zeroHeight="1"/>
  <cols>
    <col min="1" max="1" width="4.421875" style="1" customWidth="1"/>
    <col min="2" max="2" width="8.00390625" style="1" customWidth="1"/>
    <col min="3" max="3" width="14.8515625" style="1" customWidth="1"/>
    <col min="4" max="4" width="15.28125" style="1" customWidth="1"/>
    <col min="5" max="5" width="10.8515625" style="1" customWidth="1"/>
    <col min="6" max="6" width="13.140625" style="1" customWidth="1"/>
    <col min="7" max="7" width="12.00390625" style="1" customWidth="1"/>
    <col min="8" max="8" width="79.421875" style="1" customWidth="1"/>
    <col min="9" max="16384" width="0" style="1" hidden="1" customWidth="1"/>
  </cols>
  <sheetData>
    <row r="1" ht="17.25">
      <c r="H1" s="30"/>
    </row>
    <row r="2" ht="18">
      <c r="H2" s="25"/>
    </row>
    <row r="3" ht="15">
      <c r="H3" s="32"/>
    </row>
    <row r="4" ht="15">
      <c r="H4" s="32"/>
    </row>
    <row r="5" ht="13.5"/>
    <row r="6" ht="13.5"/>
    <row r="7" spans="1:8" ht="34.5" customHeight="1">
      <c r="A7" s="124" t="s">
        <v>132</v>
      </c>
      <c r="B7" s="124"/>
      <c r="C7" s="125"/>
      <c r="D7" s="125"/>
      <c r="E7" s="125"/>
      <c r="F7" s="125"/>
      <c r="G7" s="125"/>
      <c r="H7" s="125"/>
    </row>
    <row r="8" ht="6.75" customHeight="1"/>
    <row r="9" spans="1:8" ht="17.25" customHeight="1">
      <c r="A9" s="4" t="s">
        <v>205</v>
      </c>
      <c r="B9" s="26"/>
      <c r="C9" s="2"/>
      <c r="D9" s="2"/>
      <c r="E9" s="2"/>
      <c r="F9" s="2"/>
      <c r="G9" s="2"/>
      <c r="H9" s="3"/>
    </row>
    <row r="10" spans="1:8" ht="17.25" customHeight="1">
      <c r="A10" s="4" t="s">
        <v>206</v>
      </c>
      <c r="B10" s="26"/>
      <c r="C10" s="2"/>
      <c r="D10" s="2"/>
      <c r="E10" s="2"/>
      <c r="F10" s="2"/>
      <c r="G10" s="2"/>
      <c r="H10" s="3"/>
    </row>
    <row r="11" spans="1:9" ht="25.5" customHeight="1">
      <c r="A11" s="281" t="s">
        <v>123</v>
      </c>
      <c r="B11" s="281" t="s">
        <v>31</v>
      </c>
      <c r="C11" s="135" t="s">
        <v>12</v>
      </c>
      <c r="D11" s="135"/>
      <c r="E11" s="135"/>
      <c r="F11" s="135"/>
      <c r="G11" s="135"/>
      <c r="H11" s="132" t="s">
        <v>79</v>
      </c>
      <c r="I11" s="8"/>
    </row>
    <row r="12" spans="1:9" ht="51.75" customHeight="1">
      <c r="A12" s="282"/>
      <c r="B12" s="282"/>
      <c r="C12" s="133" t="s">
        <v>101</v>
      </c>
      <c r="D12" s="133" t="s">
        <v>80</v>
      </c>
      <c r="E12" s="133" t="s">
        <v>100</v>
      </c>
      <c r="F12" s="133" t="s">
        <v>81</v>
      </c>
      <c r="G12" s="133" t="s">
        <v>82</v>
      </c>
      <c r="H12" s="134" t="s">
        <v>106</v>
      </c>
      <c r="I12" s="9"/>
    </row>
    <row r="13" spans="1:8" ht="12.75" customHeight="1">
      <c r="A13" s="17"/>
      <c r="B13" s="17"/>
      <c r="C13" s="17"/>
      <c r="D13" s="17"/>
      <c r="E13" s="17"/>
      <c r="F13" s="17"/>
      <c r="G13" s="17"/>
      <c r="H13" s="47"/>
    </row>
    <row r="14" spans="1:8" s="188" customFormat="1" ht="141" customHeight="1">
      <c r="A14" s="50">
        <v>4</v>
      </c>
      <c r="B14" s="50">
        <v>1000</v>
      </c>
      <c r="C14" s="186">
        <v>47393992</v>
      </c>
      <c r="D14" s="186">
        <v>47006892.11</v>
      </c>
      <c r="E14" s="186"/>
      <c r="F14" s="186">
        <f>D14+E14</f>
        <v>47006892.11</v>
      </c>
      <c r="G14" s="186">
        <f>C14-F14</f>
        <v>387099.8900000006</v>
      </c>
      <c r="H14" s="187" t="s">
        <v>314</v>
      </c>
    </row>
    <row r="15" spans="1:8" s="188" customFormat="1" ht="59.25" customHeight="1">
      <c r="A15" s="50"/>
      <c r="B15" s="50"/>
      <c r="C15" s="189"/>
      <c r="D15" s="189"/>
      <c r="E15" s="189"/>
      <c r="F15" s="190"/>
      <c r="G15" s="189"/>
      <c r="H15" s="191" t="s">
        <v>191</v>
      </c>
    </row>
    <row r="16" spans="1:8" s="188" customFormat="1" ht="174.75">
      <c r="A16" s="155"/>
      <c r="B16" s="155">
        <v>2000</v>
      </c>
      <c r="C16" s="192">
        <v>4567540</v>
      </c>
      <c r="D16" s="192">
        <v>1513031.23</v>
      </c>
      <c r="E16" s="192"/>
      <c r="F16" s="192">
        <f>+D16+E16</f>
        <v>1513031.23</v>
      </c>
      <c r="G16" s="192">
        <f>+C16-F16</f>
        <v>3054508.77</v>
      </c>
      <c r="H16" s="193" t="s">
        <v>315</v>
      </c>
    </row>
    <row r="17" spans="1:8" s="188" customFormat="1" ht="13.5" customHeight="1">
      <c r="A17" s="156"/>
      <c r="B17" s="156"/>
      <c r="C17" s="194"/>
      <c r="D17" s="194"/>
      <c r="E17" s="194"/>
      <c r="F17" s="194"/>
      <c r="G17" s="194"/>
      <c r="H17" s="195" t="s">
        <v>191</v>
      </c>
    </row>
    <row r="18" spans="1:8" s="188" customFormat="1" ht="193.5" customHeight="1">
      <c r="A18" s="50"/>
      <c r="B18" s="50">
        <v>3000</v>
      </c>
      <c r="C18" s="186">
        <v>40105863</v>
      </c>
      <c r="D18" s="186">
        <v>32269520.47</v>
      </c>
      <c r="E18" s="186"/>
      <c r="F18" s="192">
        <f>+D18+E18</f>
        <v>32269520.47</v>
      </c>
      <c r="G18" s="192">
        <f>+C18-F18</f>
        <v>7836342.530000001</v>
      </c>
      <c r="H18" s="193" t="s">
        <v>316</v>
      </c>
    </row>
    <row r="19" spans="1:8" s="188" customFormat="1" ht="11.25" customHeight="1">
      <c r="A19" s="156"/>
      <c r="B19" s="156"/>
      <c r="C19" s="194"/>
      <c r="D19" s="194"/>
      <c r="E19" s="194"/>
      <c r="F19" s="194"/>
      <c r="G19" s="194"/>
      <c r="H19" s="195" t="s">
        <v>191</v>
      </c>
    </row>
    <row r="20" spans="1:8" s="188" customFormat="1" ht="134.25">
      <c r="A20" s="50"/>
      <c r="B20" s="50">
        <v>4000</v>
      </c>
      <c r="C20" s="186">
        <v>556783</v>
      </c>
      <c r="D20" s="186">
        <v>353504</v>
      </c>
      <c r="E20" s="186"/>
      <c r="F20" s="192">
        <f>+D20+E20</f>
        <v>353504</v>
      </c>
      <c r="G20" s="192">
        <f>+C20-F20</f>
        <v>203279</v>
      </c>
      <c r="H20" s="193" t="s">
        <v>192</v>
      </c>
    </row>
    <row r="21" spans="1:8" s="188" customFormat="1" ht="11.25" customHeight="1">
      <c r="A21" s="156"/>
      <c r="B21" s="156"/>
      <c r="C21" s="194"/>
      <c r="D21" s="194"/>
      <c r="E21" s="194"/>
      <c r="F21" s="194"/>
      <c r="G21" s="194"/>
      <c r="H21" s="195" t="s">
        <v>191</v>
      </c>
    </row>
    <row r="22" spans="1:8" s="188" customFormat="1" ht="11.25" customHeight="1">
      <c r="A22" s="275" t="s">
        <v>71</v>
      </c>
      <c r="B22" s="275"/>
      <c r="C22" s="277">
        <f>SUM(C14:C20)</f>
        <v>92624178</v>
      </c>
      <c r="D22" s="277">
        <f>SUM(D14:D20)</f>
        <v>81142947.81</v>
      </c>
      <c r="E22" s="277">
        <f>SUM(E14:E20)</f>
        <v>0</v>
      </c>
      <c r="F22" s="277">
        <f>SUM(F14:F20)</f>
        <v>81142947.81</v>
      </c>
      <c r="G22" s="277">
        <f>SUM(G14:G20)</f>
        <v>11481230.190000001</v>
      </c>
      <c r="H22" s="196"/>
    </row>
    <row r="23" spans="1:8" s="188" customFormat="1" ht="18" customHeight="1">
      <c r="A23" s="276"/>
      <c r="B23" s="276"/>
      <c r="C23" s="278"/>
      <c r="D23" s="278"/>
      <c r="E23" s="278"/>
      <c r="F23" s="278"/>
      <c r="G23" s="278"/>
      <c r="H23" s="197"/>
    </row>
    <row r="24" spans="1:8" s="188" customFormat="1" ht="188.25">
      <c r="A24" s="155">
        <v>13</v>
      </c>
      <c r="B24" s="155">
        <v>2000</v>
      </c>
      <c r="C24" s="192">
        <v>2306937</v>
      </c>
      <c r="D24" s="192">
        <v>697900</v>
      </c>
      <c r="E24" s="192"/>
      <c r="F24" s="192">
        <f>+D24+E24</f>
        <v>697900</v>
      </c>
      <c r="G24" s="192">
        <f>+C24-F24</f>
        <v>1609037</v>
      </c>
      <c r="H24" s="193" t="s">
        <v>317</v>
      </c>
    </row>
    <row r="25" spans="1:8" s="188" customFormat="1" ht="11.25" customHeight="1">
      <c r="A25" s="50"/>
      <c r="B25" s="50"/>
      <c r="C25" s="186"/>
      <c r="D25" s="186"/>
      <c r="E25" s="186"/>
      <c r="F25" s="186"/>
      <c r="G25" s="186"/>
      <c r="H25" s="195" t="s">
        <v>191</v>
      </c>
    </row>
    <row r="26" spans="1:8" s="188" customFormat="1" ht="147.75">
      <c r="A26" s="155"/>
      <c r="B26" s="155">
        <v>3000</v>
      </c>
      <c r="C26" s="192">
        <v>497728</v>
      </c>
      <c r="D26" s="192">
        <v>306148</v>
      </c>
      <c r="E26" s="192"/>
      <c r="F26" s="192">
        <f>+D26+E26</f>
        <v>306148</v>
      </c>
      <c r="G26" s="192">
        <f>+C26-F26</f>
        <v>191580</v>
      </c>
      <c r="H26" s="193" t="s">
        <v>318</v>
      </c>
    </row>
    <row r="27" spans="1:8" s="188" customFormat="1" ht="11.25" customHeight="1">
      <c r="A27" s="50"/>
      <c r="B27" s="50"/>
      <c r="C27" s="186"/>
      <c r="D27" s="186"/>
      <c r="E27" s="186"/>
      <c r="F27" s="186"/>
      <c r="G27" s="186"/>
      <c r="H27" s="195" t="s">
        <v>191</v>
      </c>
    </row>
    <row r="28" spans="1:8" s="188" customFormat="1" ht="11.25" customHeight="1">
      <c r="A28" s="275" t="s">
        <v>71</v>
      </c>
      <c r="B28" s="275"/>
      <c r="C28" s="277">
        <f>SUM(C24:C26)</f>
        <v>2804665</v>
      </c>
      <c r="D28" s="277">
        <f>SUM(D24:D26)</f>
        <v>1004048</v>
      </c>
      <c r="E28" s="277">
        <f>SUM(E24:E26)</f>
        <v>0</v>
      </c>
      <c r="F28" s="277">
        <f>SUM(F24:F26)</f>
        <v>1004048</v>
      </c>
      <c r="G28" s="277">
        <f>SUM(G24:G26)</f>
        <v>1800617</v>
      </c>
      <c r="H28" s="196"/>
    </row>
    <row r="29" spans="1:8" s="188" customFormat="1" ht="18" customHeight="1">
      <c r="A29" s="276"/>
      <c r="B29" s="276"/>
      <c r="C29" s="278"/>
      <c r="D29" s="278"/>
      <c r="E29" s="278"/>
      <c r="F29" s="278"/>
      <c r="G29" s="278"/>
      <c r="H29" s="197"/>
    </row>
    <row r="30" spans="1:8" s="188" customFormat="1" ht="174.75">
      <c r="A30" s="155">
        <v>14</v>
      </c>
      <c r="B30" s="155">
        <v>1000</v>
      </c>
      <c r="C30" s="192">
        <v>88657675</v>
      </c>
      <c r="D30" s="192">
        <v>87525562.19</v>
      </c>
      <c r="E30" s="192"/>
      <c r="F30" s="192">
        <f>+D30+E30</f>
        <v>87525562.19</v>
      </c>
      <c r="G30" s="192">
        <f>+C30-F30</f>
        <v>1132112.8100000024</v>
      </c>
      <c r="H30" s="193" t="s">
        <v>319</v>
      </c>
    </row>
    <row r="31" spans="1:8" s="188" customFormat="1" ht="11.25" customHeight="1">
      <c r="A31" s="50"/>
      <c r="B31" s="50"/>
      <c r="C31" s="186"/>
      <c r="D31" s="186"/>
      <c r="E31" s="186"/>
      <c r="F31" s="186"/>
      <c r="G31" s="186"/>
      <c r="H31" s="195" t="s">
        <v>191</v>
      </c>
    </row>
    <row r="32" spans="1:8" s="188" customFormat="1" ht="134.25">
      <c r="A32" s="155"/>
      <c r="B32" s="155">
        <v>2000</v>
      </c>
      <c r="C32" s="192">
        <v>393511</v>
      </c>
      <c r="D32" s="192">
        <v>139022.38</v>
      </c>
      <c r="E32" s="192"/>
      <c r="F32" s="192">
        <f>+D32+E32</f>
        <v>139022.38</v>
      </c>
      <c r="G32" s="192">
        <f>+C32-F32</f>
        <v>254488.62</v>
      </c>
      <c r="H32" s="193" t="s">
        <v>194</v>
      </c>
    </row>
    <row r="33" spans="1:8" s="188" customFormat="1" ht="11.25" customHeight="1">
      <c r="A33" s="156"/>
      <c r="B33" s="156"/>
      <c r="C33" s="194"/>
      <c r="D33" s="194"/>
      <c r="E33" s="194"/>
      <c r="F33" s="194"/>
      <c r="G33" s="194"/>
      <c r="H33" s="195" t="s">
        <v>191</v>
      </c>
    </row>
    <row r="34" spans="1:8" s="188" customFormat="1" ht="147.75">
      <c r="A34" s="155"/>
      <c r="B34" s="155">
        <v>3000</v>
      </c>
      <c r="C34" s="192">
        <v>50000</v>
      </c>
      <c r="D34" s="192">
        <v>0</v>
      </c>
      <c r="E34" s="192"/>
      <c r="F34" s="192">
        <f>+D34+E34</f>
        <v>0</v>
      </c>
      <c r="G34" s="192">
        <f>+C34-F34</f>
        <v>50000</v>
      </c>
      <c r="H34" s="193" t="s">
        <v>195</v>
      </c>
    </row>
    <row r="35" spans="1:8" s="188" customFormat="1" ht="11.25" customHeight="1">
      <c r="A35" s="50"/>
      <c r="B35" s="50"/>
      <c r="C35" s="186"/>
      <c r="D35" s="186"/>
      <c r="E35" s="186"/>
      <c r="F35" s="186"/>
      <c r="G35" s="186"/>
      <c r="H35" s="195" t="s">
        <v>191</v>
      </c>
    </row>
    <row r="36" spans="1:8" s="188" customFormat="1" ht="11.25" customHeight="1">
      <c r="A36" s="271" t="s">
        <v>71</v>
      </c>
      <c r="B36" s="272"/>
      <c r="C36" s="277">
        <f>SUM(C30:C34)</f>
        <v>89101186</v>
      </c>
      <c r="D36" s="277">
        <f>SUM(D30:D34)</f>
        <v>87664584.57</v>
      </c>
      <c r="E36" s="277">
        <f>SUM(E30:E34)</f>
        <v>0</v>
      </c>
      <c r="F36" s="277">
        <f>SUM(F30:F34)</f>
        <v>87664584.57</v>
      </c>
      <c r="G36" s="277">
        <f>SUM(G30:G34)</f>
        <v>1436601.4300000025</v>
      </c>
      <c r="H36" s="198"/>
    </row>
    <row r="37" spans="1:8" s="188" customFormat="1" ht="18" customHeight="1">
      <c r="A37" s="279"/>
      <c r="B37" s="280"/>
      <c r="C37" s="278"/>
      <c r="D37" s="278"/>
      <c r="E37" s="278"/>
      <c r="F37" s="278"/>
      <c r="G37" s="278"/>
      <c r="H37" s="198"/>
    </row>
    <row r="38" spans="1:8" s="188" customFormat="1" ht="174.75">
      <c r="A38" s="155">
        <v>18</v>
      </c>
      <c r="B38" s="155">
        <v>1000</v>
      </c>
      <c r="C38" s="192">
        <v>408933472</v>
      </c>
      <c r="D38" s="192">
        <v>404479438.17999995</v>
      </c>
      <c r="E38" s="192"/>
      <c r="F38" s="192">
        <f>+D38+E38</f>
        <v>404479438.17999995</v>
      </c>
      <c r="G38" s="192">
        <f>+C38-F38</f>
        <v>4454033.820000052</v>
      </c>
      <c r="H38" s="193" t="s">
        <v>193</v>
      </c>
    </row>
    <row r="39" spans="1:8" s="188" customFormat="1" ht="11.25" customHeight="1">
      <c r="A39" s="156"/>
      <c r="B39" s="156"/>
      <c r="C39" s="194"/>
      <c r="D39" s="194"/>
      <c r="E39" s="194"/>
      <c r="F39" s="194"/>
      <c r="G39" s="194"/>
      <c r="H39" s="195" t="s">
        <v>191</v>
      </c>
    </row>
    <row r="40" spans="1:8" s="188" customFormat="1" ht="166.5" customHeight="1">
      <c r="A40" s="155"/>
      <c r="B40" s="155">
        <v>2000</v>
      </c>
      <c r="C40" s="192">
        <v>15910582.66</v>
      </c>
      <c r="D40" s="192">
        <v>8815949.290000001</v>
      </c>
      <c r="E40" s="192"/>
      <c r="F40" s="192">
        <f>+D40+E40</f>
        <v>8815949.290000001</v>
      </c>
      <c r="G40" s="192">
        <f>+C40-F40</f>
        <v>7094633.369999999</v>
      </c>
      <c r="H40" s="199" t="s">
        <v>196</v>
      </c>
    </row>
    <row r="41" spans="1:8" s="188" customFormat="1" ht="11.25" customHeight="1">
      <c r="A41" s="156"/>
      <c r="B41" s="156"/>
      <c r="C41" s="194"/>
      <c r="D41" s="194"/>
      <c r="E41" s="194"/>
      <c r="F41" s="194"/>
      <c r="G41" s="194"/>
      <c r="H41" s="195" t="s">
        <v>191</v>
      </c>
    </row>
    <row r="42" spans="1:8" s="188" customFormat="1" ht="186" customHeight="1">
      <c r="A42" s="155"/>
      <c r="B42" s="155">
        <v>3000</v>
      </c>
      <c r="C42" s="192">
        <v>1178998.69</v>
      </c>
      <c r="D42" s="192">
        <v>362347.55</v>
      </c>
      <c r="E42" s="192"/>
      <c r="F42" s="192">
        <f>+D42+E42</f>
        <v>362347.55</v>
      </c>
      <c r="G42" s="192">
        <f>+C42-F42</f>
        <v>816651.1399999999</v>
      </c>
      <c r="H42" s="199" t="s">
        <v>197</v>
      </c>
    </row>
    <row r="43" spans="1:8" s="188" customFormat="1" ht="11.25" customHeight="1">
      <c r="A43" s="50"/>
      <c r="B43" s="50"/>
      <c r="C43" s="186"/>
      <c r="D43" s="186"/>
      <c r="E43" s="186"/>
      <c r="F43" s="186"/>
      <c r="G43" s="186"/>
      <c r="H43" s="191" t="s">
        <v>191</v>
      </c>
    </row>
    <row r="44" spans="1:8" s="188" customFormat="1" ht="11.25" customHeight="1">
      <c r="A44" s="275" t="s">
        <v>71</v>
      </c>
      <c r="B44" s="275"/>
      <c r="C44" s="277">
        <f>SUM(C38:C42)</f>
        <v>426023053.35</v>
      </c>
      <c r="D44" s="277">
        <f>SUM(D38:D42)</f>
        <v>413657735.02</v>
      </c>
      <c r="E44" s="277">
        <f>SUM(E38:E42)</f>
        <v>0</v>
      </c>
      <c r="F44" s="277">
        <f>SUM(F38:F42)</f>
        <v>413657735.02</v>
      </c>
      <c r="G44" s="277">
        <f>SUM(G38:G42)</f>
        <v>12365318.330000052</v>
      </c>
      <c r="H44" s="196"/>
    </row>
    <row r="45" spans="1:8" s="188" customFormat="1" ht="18" customHeight="1">
      <c r="A45" s="276"/>
      <c r="B45" s="276"/>
      <c r="C45" s="278"/>
      <c r="D45" s="278"/>
      <c r="E45" s="278"/>
      <c r="F45" s="278"/>
      <c r="G45" s="278"/>
      <c r="H45" s="197"/>
    </row>
    <row r="46" spans="1:8" s="188" customFormat="1" ht="222" customHeight="1">
      <c r="A46" s="155">
        <v>19</v>
      </c>
      <c r="B46" s="155">
        <v>1000</v>
      </c>
      <c r="C46" s="192">
        <v>698057060</v>
      </c>
      <c r="D46" s="192">
        <v>565843465.1500001</v>
      </c>
      <c r="E46" s="192"/>
      <c r="F46" s="192">
        <f>+D46+E46</f>
        <v>565843465.1500001</v>
      </c>
      <c r="G46" s="192">
        <f>+C46-F46</f>
        <v>132213594.8499999</v>
      </c>
      <c r="H46" s="193" t="s">
        <v>198</v>
      </c>
    </row>
    <row r="47" spans="1:8" s="188" customFormat="1" ht="11.25" customHeight="1">
      <c r="A47" s="50"/>
      <c r="B47" s="50"/>
      <c r="C47" s="186"/>
      <c r="D47" s="186"/>
      <c r="E47" s="186"/>
      <c r="F47" s="186"/>
      <c r="G47" s="186"/>
      <c r="H47" s="195" t="s">
        <v>191</v>
      </c>
    </row>
    <row r="48" spans="1:8" s="188" customFormat="1" ht="183" customHeight="1">
      <c r="A48" s="200"/>
      <c r="B48" s="200">
        <v>2000</v>
      </c>
      <c r="C48" s="201">
        <v>62913992.22</v>
      </c>
      <c r="D48" s="201">
        <v>10148844.94</v>
      </c>
      <c r="E48" s="201"/>
      <c r="F48" s="201">
        <f>+D48+E48</f>
        <v>10148844.94</v>
      </c>
      <c r="G48" s="201">
        <f>+C48-F48</f>
        <v>52765147.28</v>
      </c>
      <c r="H48" s="202" t="s">
        <v>199</v>
      </c>
    </row>
    <row r="49" spans="1:8" s="188" customFormat="1" ht="11.25" customHeight="1">
      <c r="A49" s="156"/>
      <c r="B49" s="156"/>
      <c r="C49" s="194"/>
      <c r="D49" s="194"/>
      <c r="E49" s="194"/>
      <c r="F49" s="194"/>
      <c r="G49" s="194"/>
      <c r="H49" s="195" t="s">
        <v>191</v>
      </c>
    </row>
    <row r="50" spans="1:8" s="188" customFormat="1" ht="224.25" customHeight="1">
      <c r="A50" s="155"/>
      <c r="B50" s="155">
        <v>3000</v>
      </c>
      <c r="C50" s="192">
        <v>139842312.01999998</v>
      </c>
      <c r="D50" s="192">
        <v>70014897.16</v>
      </c>
      <c r="E50" s="192"/>
      <c r="F50" s="192">
        <f>+D50+E50</f>
        <v>70014897.16</v>
      </c>
      <c r="G50" s="192">
        <f>+C50-F50</f>
        <v>69827414.85999998</v>
      </c>
      <c r="H50" s="199" t="s">
        <v>200</v>
      </c>
    </row>
    <row r="51" spans="1:8" s="188" customFormat="1" ht="11.25" customHeight="1">
      <c r="A51" s="50"/>
      <c r="B51" s="50"/>
      <c r="C51" s="186"/>
      <c r="D51" s="194"/>
      <c r="E51" s="194"/>
      <c r="F51" s="194"/>
      <c r="G51" s="194"/>
      <c r="H51" s="195" t="s">
        <v>191</v>
      </c>
    </row>
    <row r="52" spans="1:8" s="188" customFormat="1" ht="242.25">
      <c r="A52" s="155"/>
      <c r="B52" s="155">
        <v>5000</v>
      </c>
      <c r="C52" s="192">
        <v>2645106.8</v>
      </c>
      <c r="D52" s="192"/>
      <c r="E52" s="192"/>
      <c r="F52" s="192">
        <f>+D52+E52</f>
        <v>0</v>
      </c>
      <c r="G52" s="192">
        <f>+C52-F52</f>
        <v>2645106.8</v>
      </c>
      <c r="H52" s="199" t="s">
        <v>200</v>
      </c>
    </row>
    <row r="53" spans="1:8" s="188" customFormat="1" ht="11.25" customHeight="1">
      <c r="A53" s="50"/>
      <c r="B53" s="50"/>
      <c r="C53" s="186"/>
      <c r="D53" s="186"/>
      <c r="E53" s="194"/>
      <c r="F53" s="194"/>
      <c r="G53" s="194"/>
      <c r="H53" s="195" t="s">
        <v>191</v>
      </c>
    </row>
    <row r="54" spans="1:8" s="188" customFormat="1" ht="11.25" customHeight="1">
      <c r="A54" s="213"/>
      <c r="B54" s="214"/>
      <c r="C54" s="192"/>
      <c r="D54" s="192"/>
      <c r="E54" s="186"/>
      <c r="F54" s="186"/>
      <c r="G54" s="186"/>
      <c r="H54" s="212"/>
    </row>
    <row r="55" spans="1:8" s="188" customFormat="1" ht="24.75" customHeight="1">
      <c r="A55" s="271" t="s">
        <v>71</v>
      </c>
      <c r="B55" s="272"/>
      <c r="C55" s="203">
        <f>SUM(C46:C52)</f>
        <v>903458471.04</v>
      </c>
      <c r="D55" s="203">
        <f>SUM(D46:D52)</f>
        <v>646007207.2500001</v>
      </c>
      <c r="E55" s="203">
        <f>SUM(E46:E52)</f>
        <v>0</v>
      </c>
      <c r="F55" s="203">
        <f>SUM(F46:F52)</f>
        <v>646007207.2500001</v>
      </c>
      <c r="G55" s="203">
        <f>SUM(G46:G52)</f>
        <v>257451263.7899999</v>
      </c>
      <c r="H55" s="198"/>
    </row>
    <row r="56" spans="1:8" s="188" customFormat="1" ht="18" customHeight="1">
      <c r="A56" s="273" t="s">
        <v>19</v>
      </c>
      <c r="B56" s="274"/>
      <c r="C56" s="204">
        <f>+C55+C44+C36+C28+C22</f>
        <v>1514011553.3899999</v>
      </c>
      <c r="D56" s="204">
        <f>+D55+D44+D36+D28+D22</f>
        <v>1229476522.65</v>
      </c>
      <c r="E56" s="204">
        <f>+E55+E44+E36+E28+E22</f>
        <v>0</v>
      </c>
      <c r="F56" s="204">
        <f>+F55+F44+F36+F28+F22</f>
        <v>1229476522.65</v>
      </c>
      <c r="G56" s="204">
        <f>+G55+G44+G36+G28+G22</f>
        <v>284535030.73999995</v>
      </c>
      <c r="H56" s="205"/>
    </row>
    <row r="57" spans="3:4" ht="13.5" hidden="1">
      <c r="C57" s="215"/>
      <c r="D57" s="215"/>
    </row>
  </sheetData>
  <sheetProtection/>
  <mergeCells count="28">
    <mergeCell ref="A11:A12"/>
    <mergeCell ref="B11:B12"/>
    <mergeCell ref="A22:B23"/>
    <mergeCell ref="C22:C23"/>
    <mergeCell ref="D22:D23"/>
    <mergeCell ref="E22:E23"/>
    <mergeCell ref="F22:F23"/>
    <mergeCell ref="G22:G23"/>
    <mergeCell ref="A28:B29"/>
    <mergeCell ref="C28:C29"/>
    <mergeCell ref="D28:D29"/>
    <mergeCell ref="E28:E29"/>
    <mergeCell ref="F28:F29"/>
    <mergeCell ref="G28:G29"/>
    <mergeCell ref="F44:F45"/>
    <mergeCell ref="G44:G45"/>
    <mergeCell ref="A36:B37"/>
    <mergeCell ref="C36:C37"/>
    <mergeCell ref="D36:D37"/>
    <mergeCell ref="E36:E37"/>
    <mergeCell ref="F36:F37"/>
    <mergeCell ref="G36:G37"/>
    <mergeCell ref="A55:B55"/>
    <mergeCell ref="A56:B56"/>
    <mergeCell ref="A44:B45"/>
    <mergeCell ref="C44:C45"/>
    <mergeCell ref="D44:D45"/>
    <mergeCell ref="E44:E45"/>
  </mergeCells>
  <printOptions horizontalCentered="1"/>
  <pageMargins left="0.5905511811023623" right="0.5905511811023623" top="0.35433070866141736" bottom="0.35433070866141736" header="0" footer="0.1968503937007874"/>
  <pageSetup horizontalDpi="600" verticalDpi="600" orientation="landscape" scale="80" r:id="rId2"/>
  <headerFooter alignWithMargins="0">
    <oddFooter>&amp;R&amp;"Palatino Linotype,Negrita"&amp;9Informe de Avance Trimestral
Enero-Junio 2010</oddFooter>
  </headerFooter>
  <drawing r:id="rId1"/>
</worksheet>
</file>

<file path=xl/worksheets/sheet20.xml><?xml version="1.0" encoding="utf-8"?>
<worksheet xmlns="http://schemas.openxmlformats.org/spreadsheetml/2006/main" xmlns:r="http://schemas.openxmlformats.org/officeDocument/2006/relationships">
  <dimension ref="A1:E40"/>
  <sheetViews>
    <sheetView showGridLines="0" zoomScalePageLayoutView="0" workbookViewId="0" topLeftCell="A1">
      <selection activeCell="A1" sqref="A1"/>
    </sheetView>
  </sheetViews>
  <sheetFormatPr defaultColWidth="0" defaultRowHeight="12.75" zeroHeight="1"/>
  <cols>
    <col min="1" max="1" width="14.7109375" style="1" customWidth="1"/>
    <col min="2" max="3" width="16.7109375" style="1" customWidth="1"/>
    <col min="4" max="4" width="33.140625" style="1" customWidth="1"/>
    <col min="5" max="5" width="69.8515625" style="1" customWidth="1"/>
    <col min="6" max="16384" width="0" style="1" hidden="1" customWidth="1"/>
  </cols>
  <sheetData>
    <row r="1" ht="17.25">
      <c r="E1" s="30"/>
    </row>
    <row r="2" ht="18">
      <c r="E2" s="25"/>
    </row>
    <row r="3" ht="15">
      <c r="E3" s="32"/>
    </row>
    <row r="4" ht="15">
      <c r="E4" s="32"/>
    </row>
    <row r="5" ht="6" customHeight="1"/>
    <row r="6" ht="13.5"/>
    <row r="7" spans="1:5" ht="34.5" customHeight="1">
      <c r="A7" s="124" t="s">
        <v>161</v>
      </c>
      <c r="B7" s="124"/>
      <c r="C7" s="125"/>
      <c r="D7" s="125"/>
      <c r="E7" s="125"/>
    </row>
    <row r="8" ht="6.75" customHeight="1"/>
    <row r="9" spans="1:5" ht="19.5" customHeight="1">
      <c r="A9" s="4" t="s">
        <v>205</v>
      </c>
      <c r="B9" s="26"/>
      <c r="C9" s="26"/>
      <c r="D9" s="26"/>
      <c r="E9" s="3"/>
    </row>
    <row r="10" spans="1:5" ht="19.5" customHeight="1">
      <c r="A10" s="4" t="s">
        <v>208</v>
      </c>
      <c r="B10" s="26"/>
      <c r="C10" s="26"/>
      <c r="D10" s="26"/>
      <c r="E10" s="3"/>
    </row>
    <row r="11" spans="1:5" ht="13.5">
      <c r="A11" s="281" t="s">
        <v>98</v>
      </c>
      <c r="B11" s="142" t="s">
        <v>116</v>
      </c>
      <c r="C11" s="144"/>
      <c r="D11" s="281" t="s">
        <v>20</v>
      </c>
      <c r="E11" s="281" t="s">
        <v>158</v>
      </c>
    </row>
    <row r="12" spans="1:5" ht="25.5">
      <c r="A12" s="282"/>
      <c r="B12" s="157" t="s">
        <v>159</v>
      </c>
      <c r="C12" s="157" t="s">
        <v>109</v>
      </c>
      <c r="D12" s="282" t="s">
        <v>157</v>
      </c>
      <c r="E12" s="282"/>
    </row>
    <row r="13" spans="1:5" ht="18" customHeight="1">
      <c r="A13" s="38"/>
      <c r="B13" s="38"/>
      <c r="C13" s="38"/>
      <c r="D13" s="38"/>
      <c r="E13" s="38"/>
    </row>
    <row r="14" spans="1:5" ht="18" customHeight="1">
      <c r="A14" s="34"/>
      <c r="B14" s="34"/>
      <c r="C14" s="34"/>
      <c r="D14" s="160"/>
      <c r="E14" s="28"/>
    </row>
    <row r="15" spans="1:5" ht="18" customHeight="1">
      <c r="A15" s="34"/>
      <c r="B15" s="34"/>
      <c r="C15" s="34"/>
      <c r="D15" s="160"/>
      <c r="E15" s="28"/>
    </row>
    <row r="16" spans="1:5" ht="18" customHeight="1">
      <c r="A16" s="161"/>
      <c r="B16" s="34"/>
      <c r="C16" s="34"/>
      <c r="D16" s="160"/>
      <c r="E16" s="28"/>
    </row>
    <row r="17" spans="1:5" ht="18" customHeight="1">
      <c r="A17" s="34"/>
      <c r="B17" s="34"/>
      <c r="C17" s="34"/>
      <c r="D17" s="160"/>
      <c r="E17" s="28"/>
    </row>
    <row r="18" spans="1:5" ht="18" customHeight="1">
      <c r="A18" s="34"/>
      <c r="B18" s="34"/>
      <c r="C18" s="34"/>
      <c r="D18" s="160"/>
      <c r="E18" s="28"/>
    </row>
    <row r="19" spans="1:5" ht="18" customHeight="1">
      <c r="A19" s="34"/>
      <c r="B19" s="34"/>
      <c r="C19" s="34"/>
      <c r="D19" s="160"/>
      <c r="E19" s="28"/>
    </row>
    <row r="20" spans="1:5" ht="18" customHeight="1">
      <c r="A20" s="34"/>
      <c r="B20" s="34"/>
      <c r="C20" s="34"/>
      <c r="D20" s="160"/>
      <c r="E20" s="28"/>
    </row>
    <row r="21" spans="1:5" ht="18" customHeight="1">
      <c r="A21" s="34"/>
      <c r="B21" s="34"/>
      <c r="C21" s="34"/>
      <c r="D21" s="160"/>
      <c r="E21" s="28"/>
    </row>
    <row r="22" spans="1:5" ht="18" customHeight="1">
      <c r="A22" s="34"/>
      <c r="B22" s="34"/>
      <c r="C22" s="34"/>
      <c r="D22" s="160"/>
      <c r="E22" s="28"/>
    </row>
    <row r="23" spans="1:5" ht="18" customHeight="1">
      <c r="A23" s="34"/>
      <c r="B23" s="34"/>
      <c r="C23" s="34"/>
      <c r="D23" s="160"/>
      <c r="E23" s="28"/>
    </row>
    <row r="24" spans="1:5" ht="18" customHeight="1">
      <c r="A24" s="34"/>
      <c r="B24" s="34"/>
      <c r="C24" s="34"/>
      <c r="D24" s="160"/>
      <c r="E24" s="28"/>
    </row>
    <row r="25" spans="1:5" ht="18" customHeight="1">
      <c r="A25" s="34"/>
      <c r="B25" s="34"/>
      <c r="C25" s="34"/>
      <c r="D25" s="160"/>
      <c r="E25" s="28"/>
    </row>
    <row r="26" spans="1:5" ht="18" customHeight="1">
      <c r="A26" s="34"/>
      <c r="B26" s="34"/>
      <c r="C26" s="34"/>
      <c r="D26" s="160"/>
      <c r="E26" s="28"/>
    </row>
    <row r="27" spans="1:5" ht="18" customHeight="1">
      <c r="A27" s="34"/>
      <c r="B27" s="34"/>
      <c r="C27" s="34"/>
      <c r="D27" s="160"/>
      <c r="E27" s="28"/>
    </row>
    <row r="28" spans="1:5" ht="18" customHeight="1">
      <c r="A28" s="34"/>
      <c r="B28" s="34"/>
      <c r="C28" s="34"/>
      <c r="D28" s="160"/>
      <c r="E28" s="28"/>
    </row>
    <row r="29" spans="1:5" ht="18" customHeight="1">
      <c r="A29" s="21"/>
      <c r="B29" s="21"/>
      <c r="C29" s="21"/>
      <c r="D29" s="162"/>
      <c r="E29" s="23"/>
    </row>
    <row r="30" spans="1:5" ht="18" customHeight="1">
      <c r="A30" s="21"/>
      <c r="B30" s="21"/>
      <c r="C30" s="21"/>
      <c r="D30" s="162"/>
      <c r="E30" s="23"/>
    </row>
    <row r="31" spans="1:5" ht="18" customHeight="1">
      <c r="A31" s="21"/>
      <c r="B31" s="21"/>
      <c r="C31" s="21"/>
      <c r="D31" s="162"/>
      <c r="E31" s="23"/>
    </row>
    <row r="32" spans="1:5" ht="18" customHeight="1">
      <c r="A32" s="21"/>
      <c r="B32" s="21"/>
      <c r="C32" s="21"/>
      <c r="D32" s="162"/>
      <c r="E32" s="23"/>
    </row>
    <row r="33" spans="1:5" ht="18" customHeight="1">
      <c r="A33" s="21"/>
      <c r="B33" s="21"/>
      <c r="C33" s="21"/>
      <c r="D33" s="162"/>
      <c r="E33" s="23"/>
    </row>
    <row r="34" spans="1:5" ht="18" customHeight="1">
      <c r="A34" s="21"/>
      <c r="B34" s="21"/>
      <c r="C34" s="21"/>
      <c r="D34" s="162"/>
      <c r="E34" s="23"/>
    </row>
    <row r="35" spans="1:5" ht="18" customHeight="1">
      <c r="A35" s="21"/>
      <c r="B35" s="21"/>
      <c r="C35" s="21"/>
      <c r="D35" s="162"/>
      <c r="E35" s="23"/>
    </row>
    <row r="36" spans="1:5" ht="18" customHeight="1">
      <c r="A36" s="21"/>
      <c r="B36" s="21"/>
      <c r="C36" s="21"/>
      <c r="D36" s="162"/>
      <c r="E36" s="23"/>
    </row>
    <row r="37" spans="1:5" ht="18" customHeight="1">
      <c r="A37" s="21"/>
      <c r="B37" s="21"/>
      <c r="C37" s="21"/>
      <c r="D37" s="162"/>
      <c r="E37" s="23"/>
    </row>
    <row r="38" spans="1:5" ht="14.25" hidden="1">
      <c r="A38" s="49"/>
      <c r="B38" s="33"/>
      <c r="C38" s="33"/>
      <c r="D38" s="33"/>
      <c r="E38" s="163"/>
    </row>
    <row r="39" spans="1:5" ht="13.5" hidden="1">
      <c r="A39" s="105"/>
      <c r="D39" s="107"/>
      <c r="E39" s="107"/>
    </row>
    <row r="40" spans="1:5" ht="14.25" hidden="1">
      <c r="A40" s="106"/>
      <c r="D40" s="108"/>
      <c r="E40" s="108"/>
    </row>
  </sheetData>
  <sheetProtection/>
  <mergeCells count="3">
    <mergeCell ref="A11:A12"/>
    <mergeCell ref="D11:D12"/>
    <mergeCell ref="E11:E12"/>
  </mergeCells>
  <conditionalFormatting sqref="A10">
    <cfRule type="cellIs" priority="1" dxfId="0" operator="equal" stopIfTrue="1">
      <formula>"VAYA A LA HOJA INICIO Y SELECIONE EL PERIODO CORRESPONDIENTE A ESTE INFORME"</formula>
    </cfRule>
  </conditionalFormatting>
  <printOptions horizontalCentered="1"/>
  <pageMargins left="0.15748031496062992" right="0.15748031496062992" top="0.35433070866141736" bottom="0.35433070866141736" header="0" footer="0.1968503937007874"/>
  <pageSetup horizontalDpi="600" verticalDpi="600" orientation="landscape" scale="85" r:id="rId2"/>
  <headerFooter alignWithMargins="0">
    <oddFooter>&amp;R&amp;"Palatino Linotype,Negrita"&amp;9Informe de Avance Trimestral
Enero-Junio 2010</oddFooter>
  </headerFooter>
  <drawing r:id="rId1"/>
</worksheet>
</file>

<file path=xl/worksheets/sheet21.xml><?xml version="1.0" encoding="utf-8"?>
<worksheet xmlns="http://schemas.openxmlformats.org/spreadsheetml/2006/main" xmlns:r="http://schemas.openxmlformats.org/officeDocument/2006/relationships">
  <dimension ref="A2:D39"/>
  <sheetViews>
    <sheetView showGridLines="0" zoomScaleSheetLayoutView="80" zoomScalePageLayoutView="0" workbookViewId="0" topLeftCell="A1">
      <selection activeCell="A1" sqref="A1"/>
    </sheetView>
  </sheetViews>
  <sheetFormatPr defaultColWidth="0" defaultRowHeight="12.75" zeroHeight="1"/>
  <cols>
    <col min="1" max="1" width="51.421875" style="85" customWidth="1"/>
    <col min="2" max="2" width="24.140625" style="85" bestFit="1" customWidth="1"/>
    <col min="3" max="3" width="4.00390625" style="85" customWidth="1"/>
    <col min="4" max="4" width="68.8515625" style="85" customWidth="1"/>
    <col min="5" max="16384" width="0" style="85" hidden="1" customWidth="1"/>
  </cols>
  <sheetData>
    <row r="1" ht="13.5"/>
    <row r="2" spans="1:2" ht="17.25">
      <c r="A2" s="356"/>
      <c r="B2" s="357"/>
    </row>
    <row r="3" spans="1:2" ht="15" customHeight="1">
      <c r="A3" s="358"/>
      <c r="B3" s="357"/>
    </row>
    <row r="4" ht="13.5">
      <c r="A4" s="87"/>
    </row>
    <row r="5" ht="13.5"/>
    <row r="6" ht="13.5"/>
    <row r="7" ht="13.5"/>
    <row r="8" ht="11.25" customHeight="1"/>
    <row r="9" spans="1:4" ht="37.5" customHeight="1">
      <c r="A9" s="124" t="s">
        <v>110</v>
      </c>
      <c r="B9" s="124"/>
      <c r="C9" s="125"/>
      <c r="D9" s="125"/>
    </row>
    <row r="10" spans="1:4" ht="25.5" customHeight="1">
      <c r="A10" s="4" t="s">
        <v>205</v>
      </c>
      <c r="B10" s="59"/>
      <c r="C10" s="59"/>
      <c r="D10" s="60"/>
    </row>
    <row r="11" spans="1:4" ht="21" customHeight="1">
      <c r="A11" s="4" t="s">
        <v>208</v>
      </c>
      <c r="B11" s="61"/>
      <c r="C11" s="61"/>
      <c r="D11" s="62"/>
    </row>
    <row r="12" spans="1:4" ht="13.5">
      <c r="A12" s="359" t="s">
        <v>108</v>
      </c>
      <c r="B12" s="126" t="s">
        <v>119</v>
      </c>
      <c r="C12" s="127" t="s">
        <v>107</v>
      </c>
      <c r="D12" s="128" t="s">
        <v>121</v>
      </c>
    </row>
    <row r="13" spans="1:4" ht="16.5" customHeight="1">
      <c r="A13" s="360"/>
      <c r="B13" s="129" t="s">
        <v>120</v>
      </c>
      <c r="C13" s="130"/>
      <c r="D13" s="131"/>
    </row>
    <row r="14" spans="1:4" s="89" customFormat="1" ht="12" customHeight="1">
      <c r="A14" s="114"/>
      <c r="B14" s="114"/>
      <c r="C14" s="88"/>
      <c r="D14" s="115"/>
    </row>
    <row r="15" spans="1:4" ht="15.75" customHeight="1">
      <c r="A15" s="116" t="s">
        <v>143</v>
      </c>
      <c r="B15" s="117"/>
      <c r="C15" s="90" t="s">
        <v>224</v>
      </c>
      <c r="D15" s="118"/>
    </row>
    <row r="16" spans="1:4" ht="15.75" customHeight="1">
      <c r="A16" s="119" t="s">
        <v>136</v>
      </c>
      <c r="B16" s="117"/>
      <c r="C16" s="90"/>
      <c r="D16" s="118"/>
    </row>
    <row r="17" spans="1:4" ht="15.75" customHeight="1">
      <c r="A17" s="119" t="s">
        <v>137</v>
      </c>
      <c r="B17" s="117"/>
      <c r="C17" s="90"/>
      <c r="D17" s="118"/>
    </row>
    <row r="18" spans="1:4" ht="15.75" customHeight="1">
      <c r="A18" s="119" t="s">
        <v>138</v>
      </c>
      <c r="B18" s="117"/>
      <c r="C18" s="90"/>
      <c r="D18" s="118"/>
    </row>
    <row r="19" spans="1:4" ht="15.75" customHeight="1">
      <c r="A19" s="119" t="s">
        <v>139</v>
      </c>
      <c r="B19" s="117"/>
      <c r="C19" s="90"/>
      <c r="D19" s="118"/>
    </row>
    <row r="20" spans="1:4" ht="15.75" customHeight="1">
      <c r="A20" s="120" t="s">
        <v>140</v>
      </c>
      <c r="B20" s="117"/>
      <c r="C20" s="90"/>
      <c r="D20" s="118"/>
    </row>
    <row r="21" spans="1:4" ht="15.75" customHeight="1">
      <c r="A21" s="120" t="s">
        <v>135</v>
      </c>
      <c r="B21" s="117"/>
      <c r="C21" s="90"/>
      <c r="D21" s="118"/>
    </row>
    <row r="22" spans="1:4" ht="15.75" customHeight="1">
      <c r="A22" s="116"/>
      <c r="B22" s="117"/>
      <c r="C22" s="90"/>
      <c r="D22" s="118"/>
    </row>
    <row r="23" spans="1:4" ht="15.75" customHeight="1">
      <c r="A23" s="116"/>
      <c r="B23" s="117"/>
      <c r="C23" s="90"/>
      <c r="D23" s="118"/>
    </row>
    <row r="24" spans="1:4" ht="15.75" customHeight="1">
      <c r="A24" s="116"/>
      <c r="B24" s="117"/>
      <c r="C24" s="90"/>
      <c r="D24" s="118"/>
    </row>
    <row r="25" spans="1:4" ht="15.75" customHeight="1">
      <c r="A25" s="116"/>
      <c r="B25" s="117"/>
      <c r="C25" s="90"/>
      <c r="D25" s="118"/>
    </row>
    <row r="26" spans="1:4" ht="15.75" customHeight="1">
      <c r="A26" s="116"/>
      <c r="B26" s="117"/>
      <c r="C26" s="90"/>
      <c r="D26" s="118"/>
    </row>
    <row r="27" spans="1:4" ht="15.75" customHeight="1">
      <c r="A27" s="116"/>
      <c r="B27" s="117"/>
      <c r="C27" s="90"/>
      <c r="D27" s="118"/>
    </row>
    <row r="28" spans="1:4" ht="15.75" customHeight="1">
      <c r="A28" s="116"/>
      <c r="B28" s="117"/>
      <c r="C28" s="90"/>
      <c r="D28" s="118"/>
    </row>
    <row r="29" spans="1:4" ht="15.75" customHeight="1">
      <c r="A29" s="116"/>
      <c r="B29" s="117"/>
      <c r="C29" s="90"/>
      <c r="D29" s="118"/>
    </row>
    <row r="30" spans="1:4" ht="15.75" customHeight="1">
      <c r="A30" s="116"/>
      <c r="B30" s="117"/>
      <c r="C30" s="90"/>
      <c r="D30" s="118"/>
    </row>
    <row r="31" spans="1:4" ht="15.75" customHeight="1">
      <c r="A31" s="116"/>
      <c r="B31" s="117"/>
      <c r="C31" s="90"/>
      <c r="D31" s="118"/>
    </row>
    <row r="32" spans="1:4" ht="15.75" customHeight="1">
      <c r="A32" s="116"/>
      <c r="B32" s="117"/>
      <c r="C32" s="90"/>
      <c r="D32" s="118"/>
    </row>
    <row r="33" spans="1:4" ht="15.75" customHeight="1">
      <c r="A33" s="116"/>
      <c r="B33" s="117"/>
      <c r="C33" s="90"/>
      <c r="D33" s="118"/>
    </row>
    <row r="34" spans="1:4" ht="15.75" customHeight="1">
      <c r="A34" s="116"/>
      <c r="B34" s="117"/>
      <c r="C34" s="90"/>
      <c r="D34" s="118"/>
    </row>
    <row r="35" spans="1:4" ht="17.25" customHeight="1">
      <c r="A35" s="91"/>
      <c r="B35" s="121"/>
      <c r="C35" s="92"/>
      <c r="D35" s="93"/>
    </row>
    <row r="36" spans="1:4" ht="32.25" customHeight="1">
      <c r="A36" s="355" t="s">
        <v>118</v>
      </c>
      <c r="B36" s="355"/>
      <c r="C36" s="355"/>
      <c r="D36" s="355"/>
    </row>
    <row r="37" ht="13.5" hidden="1">
      <c r="A37" s="94"/>
    </row>
    <row r="38" spans="1:4" ht="15" customHeight="1" hidden="1">
      <c r="A38" s="105"/>
      <c r="B38" s="107"/>
      <c r="D38" s="107"/>
    </row>
    <row r="39" spans="1:4" ht="15" customHeight="1" hidden="1">
      <c r="A39" s="106"/>
      <c r="B39" s="108"/>
      <c r="D39" s="108"/>
    </row>
  </sheetData>
  <sheetProtection/>
  <mergeCells count="4">
    <mergeCell ref="A36:D36"/>
    <mergeCell ref="A2:B2"/>
    <mergeCell ref="A3:B3"/>
    <mergeCell ref="A12:A13"/>
  </mergeCells>
  <conditionalFormatting sqref="A10">
    <cfRule type="cellIs" priority="2" dxfId="0" operator="equal" stopIfTrue="1">
      <formula>"VAYA A LA HOJA INICIO Y SELECIONE LA UNIDAD RESPONSABLE CORRESPONDIENTE A ESTE INFORME"</formula>
    </cfRule>
  </conditionalFormatting>
  <conditionalFormatting sqref="A11">
    <cfRule type="cellIs" priority="1" dxfId="0" operator="equal" stopIfTrue="1">
      <formula>"VAYA A LA HOJA INICIO Y SELECIONE EL PERIODO CORRESPONDIENTE A ESTE INFORME"</formula>
    </cfRule>
  </conditionalFormatting>
  <dataValidations count="1">
    <dataValidation allowBlank="1" sqref="A10"/>
  </dataValidations>
  <printOptions horizontalCentered="1"/>
  <pageMargins left="0.15748031496062992" right="0.15748031496062992" top="0.35433070866141736" bottom="0.35433070866141736" header="0" footer="0.1968503937007874"/>
  <pageSetup horizontalDpi="600" verticalDpi="600" orientation="landscape" scale="90" r:id="rId2"/>
  <headerFooter alignWithMargins="0">
    <oddFooter>&amp;R&amp;"Palatino Linotype,Negrita"&amp;9Informe de Avance Trimestral
Enero-Junio 2010</oddFooter>
  </headerFooter>
  <drawing r:id="rId1"/>
</worksheet>
</file>

<file path=xl/worksheets/sheet22.xml><?xml version="1.0" encoding="utf-8"?>
<worksheet xmlns="http://schemas.openxmlformats.org/spreadsheetml/2006/main" xmlns:r="http://schemas.openxmlformats.org/officeDocument/2006/relationships">
  <dimension ref="A1:D40"/>
  <sheetViews>
    <sheetView showGridLines="0" zoomScalePageLayoutView="0" workbookViewId="0" topLeftCell="A1">
      <selection activeCell="A1" sqref="A1"/>
    </sheetView>
  </sheetViews>
  <sheetFormatPr defaultColWidth="0" defaultRowHeight="12.75" zeroHeight="1"/>
  <cols>
    <col min="1" max="1" width="20.7109375" style="1" customWidth="1"/>
    <col min="2" max="3" width="18.7109375" style="1" customWidth="1"/>
    <col min="4" max="4" width="92.8515625" style="1" customWidth="1"/>
    <col min="5" max="16384" width="0" style="1" hidden="1" customWidth="1"/>
  </cols>
  <sheetData>
    <row r="1" ht="17.25">
      <c r="D1" s="30"/>
    </row>
    <row r="2" ht="15">
      <c r="D2" s="32"/>
    </row>
    <row r="3" ht="15">
      <c r="D3" s="32"/>
    </row>
    <row r="4" ht="13.5"/>
    <row r="5" ht="13.5"/>
    <row r="6" ht="13.5"/>
    <row r="7" ht="13.5"/>
    <row r="8" spans="1:4" ht="34.5" customHeight="1">
      <c r="A8" s="124" t="s">
        <v>128</v>
      </c>
      <c r="B8" s="124"/>
      <c r="C8" s="125"/>
      <c r="D8" s="125"/>
    </row>
    <row r="9" ht="5.25" customHeight="1"/>
    <row r="10" spans="1:4" ht="19.5" customHeight="1">
      <c r="A10" s="4" t="s">
        <v>205</v>
      </c>
      <c r="B10" s="2"/>
      <c r="C10" s="2"/>
      <c r="D10" s="3"/>
    </row>
    <row r="11" spans="1:4" ht="19.5" customHeight="1">
      <c r="A11" s="4" t="s">
        <v>208</v>
      </c>
      <c r="B11" s="2"/>
      <c r="C11" s="2"/>
      <c r="D11" s="3"/>
    </row>
    <row r="12" spans="1:4" ht="9" customHeight="1">
      <c r="A12" s="35"/>
      <c r="B12" s="35"/>
      <c r="C12" s="36"/>
      <c r="D12" s="37"/>
    </row>
    <row r="13" spans="1:4" ht="25.5">
      <c r="A13" s="361" t="s">
        <v>117</v>
      </c>
      <c r="B13" s="144" t="s">
        <v>122</v>
      </c>
      <c r="C13" s="144"/>
      <c r="D13" s="361" t="s">
        <v>111</v>
      </c>
    </row>
    <row r="14" spans="1:4" ht="13.5">
      <c r="A14" s="362"/>
      <c r="B14" s="140" t="s">
        <v>61</v>
      </c>
      <c r="C14" s="140" t="s">
        <v>63</v>
      </c>
      <c r="D14" s="362"/>
    </row>
    <row r="15" spans="1:4" ht="18" customHeight="1">
      <c r="A15" s="38"/>
      <c r="B15" s="38"/>
      <c r="C15" s="38"/>
      <c r="D15" s="38"/>
    </row>
    <row r="16" spans="1:4" ht="18" customHeight="1">
      <c r="A16" s="34"/>
      <c r="B16" s="27"/>
      <c r="C16" s="27"/>
      <c r="D16" s="28"/>
    </row>
    <row r="17" spans="1:4" ht="18" customHeight="1">
      <c r="A17" s="34"/>
      <c r="B17" s="27"/>
      <c r="C17" s="27"/>
      <c r="D17" s="28"/>
    </row>
    <row r="18" spans="1:4" ht="18" customHeight="1">
      <c r="A18" s="34"/>
      <c r="B18" s="27"/>
      <c r="C18" s="27"/>
      <c r="D18" s="28"/>
    </row>
    <row r="19" spans="1:4" ht="18" customHeight="1">
      <c r="A19" s="34"/>
      <c r="B19" s="27"/>
      <c r="C19" s="27"/>
      <c r="D19" s="28"/>
    </row>
    <row r="20" spans="1:4" ht="18" customHeight="1">
      <c r="A20" s="34"/>
      <c r="B20" s="27"/>
      <c r="C20" s="27"/>
      <c r="D20" s="28"/>
    </row>
    <row r="21" spans="1:4" ht="18" customHeight="1">
      <c r="A21" s="34"/>
      <c r="B21" s="27"/>
      <c r="C21" s="27"/>
      <c r="D21" s="28"/>
    </row>
    <row r="22" spans="1:4" ht="18" customHeight="1">
      <c r="A22" s="34"/>
      <c r="B22" s="27"/>
      <c r="C22" s="27"/>
      <c r="D22" s="28"/>
    </row>
    <row r="23" spans="1:4" ht="18" customHeight="1">
      <c r="A23" s="34"/>
      <c r="B23" s="27"/>
      <c r="C23" s="27"/>
      <c r="D23" s="28"/>
    </row>
    <row r="24" spans="1:4" ht="18" customHeight="1">
      <c r="A24" s="34"/>
      <c r="B24" s="27"/>
      <c r="C24" s="27"/>
      <c r="D24" s="28"/>
    </row>
    <row r="25" spans="1:4" ht="18" customHeight="1">
      <c r="A25" s="34"/>
      <c r="B25" s="27"/>
      <c r="C25" s="27"/>
      <c r="D25" s="28"/>
    </row>
    <row r="26" spans="1:4" ht="18" customHeight="1">
      <c r="A26" s="34"/>
      <c r="B26" s="27"/>
      <c r="C26" s="27"/>
      <c r="D26" s="28"/>
    </row>
    <row r="27" spans="1:4" ht="18" customHeight="1">
      <c r="A27" s="34"/>
      <c r="B27" s="27"/>
      <c r="C27" s="27"/>
      <c r="D27" s="28"/>
    </row>
    <row r="28" spans="1:4" ht="18" customHeight="1">
      <c r="A28" s="34"/>
      <c r="B28" s="27"/>
      <c r="C28" s="27"/>
      <c r="D28" s="28"/>
    </row>
    <row r="29" spans="1:4" ht="18" customHeight="1">
      <c r="A29" s="34"/>
      <c r="B29" s="27"/>
      <c r="C29" s="27"/>
      <c r="D29" s="28"/>
    </row>
    <row r="30" spans="1:4" ht="18" customHeight="1">
      <c r="A30" s="34"/>
      <c r="B30" s="27"/>
      <c r="C30" s="27"/>
      <c r="D30" s="28"/>
    </row>
    <row r="31" spans="1:4" ht="18" customHeight="1">
      <c r="A31" s="34"/>
      <c r="B31" s="27"/>
      <c r="C31" s="27"/>
      <c r="D31" s="28"/>
    </row>
    <row r="32" spans="1:4" ht="18" customHeight="1">
      <c r="A32" s="34"/>
      <c r="B32" s="27"/>
      <c r="C32" s="27"/>
      <c r="D32" s="28"/>
    </row>
    <row r="33" spans="1:4" ht="18" customHeight="1">
      <c r="A33" s="34"/>
      <c r="B33" s="27"/>
      <c r="C33" s="27"/>
      <c r="D33" s="28"/>
    </row>
    <row r="34" spans="1:4" ht="18" customHeight="1">
      <c r="A34" s="34"/>
      <c r="B34" s="27"/>
      <c r="C34" s="27"/>
      <c r="D34" s="28"/>
    </row>
    <row r="35" spans="1:4" ht="18" customHeight="1">
      <c r="A35" s="34"/>
      <c r="B35" s="27"/>
      <c r="C35" s="27"/>
      <c r="D35" s="28"/>
    </row>
    <row r="36" spans="1:4" ht="18" customHeight="1">
      <c r="A36" s="21"/>
      <c r="B36" s="22"/>
      <c r="C36" s="22"/>
      <c r="D36" s="23"/>
    </row>
    <row r="37" spans="1:4" ht="18" customHeight="1">
      <c r="A37" s="21"/>
      <c r="B37" s="22"/>
      <c r="C37" s="22"/>
      <c r="D37" s="23"/>
    </row>
    <row r="38" ht="13.5" hidden="1">
      <c r="A38" s="49"/>
    </row>
    <row r="39" spans="1:4" ht="13.5" hidden="1">
      <c r="A39" s="105"/>
      <c r="C39" s="105"/>
      <c r="D39" s="107"/>
    </row>
    <row r="40" spans="1:4" ht="14.25" hidden="1">
      <c r="A40" s="106"/>
      <c r="C40" s="113"/>
      <c r="D40" s="108"/>
    </row>
  </sheetData>
  <sheetProtection/>
  <mergeCells count="2">
    <mergeCell ref="D13:D14"/>
    <mergeCell ref="A13:A14"/>
  </mergeCells>
  <conditionalFormatting sqref="A11">
    <cfRule type="cellIs" priority="1" dxfId="0" operator="equal" stopIfTrue="1">
      <formula>"VAYA A LA HOJA INICIO Y SELECIONE EL PERIODO CORRESPONDIENTE A ESTE INFORME"</formula>
    </cfRule>
  </conditionalFormatting>
  <printOptions horizontalCentered="1"/>
  <pageMargins left="0.5905511811023623" right="0.5905511811023623" top="0.35433070866141736" bottom="0.35433070866141736" header="0" footer="0.1968503937007874"/>
  <pageSetup horizontalDpi="600" verticalDpi="600" orientation="landscape" scale="80" r:id="rId2"/>
  <headerFooter alignWithMargins="0">
    <oddFooter>&amp;R&amp;"Palatino Linotype,Negrita"&amp;9Informe de Avance Trimestral
Enero-Junio 2010</oddFooter>
  </headerFooter>
  <drawing r:id="rId1"/>
</worksheet>
</file>

<file path=xl/worksheets/sheet23.xml><?xml version="1.0" encoding="utf-8"?>
<worksheet xmlns="http://schemas.openxmlformats.org/spreadsheetml/2006/main" xmlns:r="http://schemas.openxmlformats.org/officeDocument/2006/relationships">
  <dimension ref="A1:E41"/>
  <sheetViews>
    <sheetView showGridLines="0" zoomScalePageLayoutView="0" workbookViewId="0" topLeftCell="A1">
      <selection activeCell="A1" sqref="A1"/>
    </sheetView>
  </sheetViews>
  <sheetFormatPr defaultColWidth="0" defaultRowHeight="12.75" zeroHeight="1"/>
  <cols>
    <col min="1" max="1" width="20.7109375" style="1" customWidth="1"/>
    <col min="2" max="3" width="18.7109375" style="1" customWidth="1"/>
    <col min="4" max="4" width="43.7109375" style="1" customWidth="1"/>
    <col min="5" max="5" width="45.421875" style="1" customWidth="1"/>
    <col min="6" max="16384" width="0" style="1" hidden="1" customWidth="1"/>
  </cols>
  <sheetData>
    <row r="1" ht="17.25">
      <c r="E1" s="30"/>
    </row>
    <row r="2" ht="15">
      <c r="E2" s="32"/>
    </row>
    <row r="3" ht="15">
      <c r="E3" s="32"/>
    </row>
    <row r="4" ht="13.5"/>
    <row r="5" ht="13.5"/>
    <row r="6" ht="13.5"/>
    <row r="7" ht="13.5"/>
    <row r="8" spans="1:5" ht="34.5" customHeight="1">
      <c r="A8" s="124" t="s">
        <v>127</v>
      </c>
      <c r="B8" s="124"/>
      <c r="C8" s="125"/>
      <c r="D8" s="125"/>
      <c r="E8" s="125"/>
    </row>
    <row r="9" ht="5.25" customHeight="1"/>
    <row r="10" spans="1:5" ht="19.5" customHeight="1">
      <c r="A10" s="4" t="s">
        <v>205</v>
      </c>
      <c r="B10" s="2"/>
      <c r="C10" s="2"/>
      <c r="D10" s="2"/>
      <c r="E10" s="3"/>
    </row>
    <row r="11" spans="1:5" ht="19.5" customHeight="1">
      <c r="A11" s="4" t="s">
        <v>208</v>
      </c>
      <c r="B11" s="2"/>
      <c r="C11" s="2"/>
      <c r="D11" s="2"/>
      <c r="E11" s="3"/>
    </row>
    <row r="12" spans="1:5" ht="9" customHeight="1">
      <c r="A12" s="35"/>
      <c r="B12" s="35"/>
      <c r="C12" s="36"/>
      <c r="D12" s="36"/>
      <c r="E12" s="37"/>
    </row>
    <row r="13" spans="1:5" ht="24" customHeight="1">
      <c r="A13" s="136" t="s">
        <v>12</v>
      </c>
      <c r="B13" s="137"/>
      <c r="C13" s="138"/>
      <c r="D13" s="138"/>
      <c r="E13" s="143"/>
    </row>
    <row r="14" spans="1:5" ht="18.75" customHeight="1">
      <c r="A14" s="100" t="s">
        <v>126</v>
      </c>
      <c r="B14" s="293" t="s">
        <v>67</v>
      </c>
      <c r="C14" s="294"/>
      <c r="D14" s="95" t="s">
        <v>10</v>
      </c>
      <c r="E14" s="52" t="s">
        <v>11</v>
      </c>
    </row>
    <row r="15" spans="1:5" ht="20.25" customHeight="1">
      <c r="A15" s="66"/>
      <c r="B15" s="290"/>
      <c r="C15" s="365"/>
      <c r="D15" s="96"/>
      <c r="E15" s="66"/>
    </row>
    <row r="16" spans="1:5" ht="9" customHeight="1">
      <c r="A16" s="98"/>
      <c r="B16" s="35"/>
      <c r="C16" s="36"/>
      <c r="D16" s="101"/>
      <c r="E16" s="99"/>
    </row>
    <row r="17" spans="1:5" ht="25.5">
      <c r="A17" s="361" t="s">
        <v>142</v>
      </c>
      <c r="B17" s="144" t="s">
        <v>122</v>
      </c>
      <c r="C17" s="144"/>
      <c r="D17" s="366" t="s">
        <v>111</v>
      </c>
      <c r="E17" s="367"/>
    </row>
    <row r="18" spans="1:5" ht="18.75" customHeight="1">
      <c r="A18" s="362"/>
      <c r="B18" s="140" t="s">
        <v>61</v>
      </c>
      <c r="C18" s="140" t="s">
        <v>63</v>
      </c>
      <c r="D18" s="368"/>
      <c r="E18" s="369"/>
    </row>
    <row r="19" spans="1:5" ht="18" customHeight="1">
      <c r="A19" s="38"/>
      <c r="B19" s="38"/>
      <c r="C19" s="38"/>
      <c r="D19" s="370"/>
      <c r="E19" s="364"/>
    </row>
    <row r="20" spans="1:5" ht="18" customHeight="1">
      <c r="A20" s="34"/>
      <c r="B20" s="27"/>
      <c r="C20" s="27"/>
      <c r="D20" s="363"/>
      <c r="E20" s="364"/>
    </row>
    <row r="21" spans="1:5" ht="18" customHeight="1">
      <c r="A21" s="34"/>
      <c r="B21" s="27"/>
      <c r="C21" s="27"/>
      <c r="D21" s="363"/>
      <c r="E21" s="364"/>
    </row>
    <row r="22" spans="1:5" ht="18" customHeight="1">
      <c r="A22" s="34"/>
      <c r="B22" s="27"/>
      <c r="C22" s="27"/>
      <c r="D22" s="363"/>
      <c r="E22" s="364"/>
    </row>
    <row r="23" spans="1:5" ht="18" customHeight="1">
      <c r="A23" s="34"/>
      <c r="B23" s="27"/>
      <c r="C23" s="27"/>
      <c r="D23" s="363"/>
      <c r="E23" s="364"/>
    </row>
    <row r="24" spans="1:5" ht="18" customHeight="1">
      <c r="A24" s="34"/>
      <c r="B24" s="27"/>
      <c r="C24" s="27"/>
      <c r="D24" s="363"/>
      <c r="E24" s="364"/>
    </row>
    <row r="25" spans="1:5" ht="18" customHeight="1">
      <c r="A25" s="34"/>
      <c r="B25" s="27"/>
      <c r="C25" s="27"/>
      <c r="D25" s="363"/>
      <c r="E25" s="364"/>
    </row>
    <row r="26" spans="1:5" ht="18" customHeight="1">
      <c r="A26" s="34"/>
      <c r="B26" s="27"/>
      <c r="C26" s="27"/>
      <c r="D26" s="363"/>
      <c r="E26" s="364"/>
    </row>
    <row r="27" spans="1:5" ht="18" customHeight="1">
      <c r="A27" s="34"/>
      <c r="B27" s="27"/>
      <c r="C27" s="27"/>
      <c r="D27" s="363"/>
      <c r="E27" s="364"/>
    </row>
    <row r="28" spans="1:5" ht="18" customHeight="1">
      <c r="A28" s="34"/>
      <c r="B28" s="27"/>
      <c r="C28" s="27"/>
      <c r="D28" s="363"/>
      <c r="E28" s="364"/>
    </row>
    <row r="29" spans="1:5" ht="18" customHeight="1">
      <c r="A29" s="34"/>
      <c r="B29" s="27"/>
      <c r="C29" s="27"/>
      <c r="D29" s="363"/>
      <c r="E29" s="364"/>
    </row>
    <row r="30" spans="1:5" ht="18" customHeight="1">
      <c r="A30" s="34"/>
      <c r="B30" s="27"/>
      <c r="C30" s="27"/>
      <c r="D30" s="158"/>
      <c r="E30" s="159"/>
    </row>
    <row r="31" spans="1:5" ht="18" customHeight="1">
      <c r="A31" s="34"/>
      <c r="B31" s="27"/>
      <c r="C31" s="27"/>
      <c r="D31" s="158"/>
      <c r="E31" s="159"/>
    </row>
    <row r="32" spans="1:5" ht="18" customHeight="1">
      <c r="A32" s="34"/>
      <c r="B32" s="27"/>
      <c r="C32" s="27"/>
      <c r="D32" s="158"/>
      <c r="E32" s="159"/>
    </row>
    <row r="33" spans="1:5" ht="18" customHeight="1">
      <c r="A33" s="34"/>
      <c r="B33" s="27"/>
      <c r="C33" s="27"/>
      <c r="D33" s="363"/>
      <c r="E33" s="364"/>
    </row>
    <row r="34" spans="1:5" ht="18" customHeight="1">
      <c r="A34" s="34"/>
      <c r="B34" s="27"/>
      <c r="C34" s="27"/>
      <c r="D34" s="363"/>
      <c r="E34" s="364"/>
    </row>
    <row r="35" spans="1:5" ht="18" customHeight="1">
      <c r="A35" s="34"/>
      <c r="B35" s="27"/>
      <c r="C35" s="27"/>
      <c r="D35" s="363"/>
      <c r="E35" s="364"/>
    </row>
    <row r="36" spans="1:5" ht="18" customHeight="1">
      <c r="A36" s="21"/>
      <c r="B36" s="22"/>
      <c r="C36" s="22"/>
      <c r="D36" s="363"/>
      <c r="E36" s="364"/>
    </row>
    <row r="37" spans="1:5" ht="18" customHeight="1">
      <c r="A37" s="21"/>
      <c r="B37" s="22"/>
      <c r="C37" s="22"/>
      <c r="D37" s="363"/>
      <c r="E37" s="364"/>
    </row>
    <row r="38" ht="13.5">
      <c r="A38" s="49" t="s">
        <v>69</v>
      </c>
    </row>
    <row r="39" ht="13.5" hidden="1">
      <c r="A39" s="49"/>
    </row>
    <row r="40" spans="1:5" ht="13.5" hidden="1">
      <c r="A40" s="105"/>
      <c r="C40" s="109"/>
      <c r="D40" s="107"/>
      <c r="E40" s="107"/>
    </row>
    <row r="41" spans="1:5" ht="14.25" hidden="1">
      <c r="A41" s="106"/>
      <c r="C41" s="110"/>
      <c r="D41" s="108"/>
      <c r="E41" s="108"/>
    </row>
  </sheetData>
  <sheetProtection/>
  <mergeCells count="20">
    <mergeCell ref="A17:A18"/>
    <mergeCell ref="B14:C14"/>
    <mergeCell ref="B15:C15"/>
    <mergeCell ref="D17:E18"/>
    <mergeCell ref="D19:E19"/>
    <mergeCell ref="D20:E20"/>
    <mergeCell ref="D21:E21"/>
    <mergeCell ref="D22:E22"/>
    <mergeCell ref="D23:E23"/>
    <mergeCell ref="D24:E24"/>
    <mergeCell ref="D25:E25"/>
    <mergeCell ref="D26:E26"/>
    <mergeCell ref="D36:E36"/>
    <mergeCell ref="D37:E37"/>
    <mergeCell ref="D33:E33"/>
    <mergeCell ref="D27:E27"/>
    <mergeCell ref="D28:E28"/>
    <mergeCell ref="D29:E29"/>
    <mergeCell ref="D34:E34"/>
    <mergeCell ref="D35:E35"/>
  </mergeCells>
  <conditionalFormatting sqref="A11">
    <cfRule type="cellIs" priority="1" dxfId="0" operator="equal" stopIfTrue="1">
      <formula>"VAYA A LA HOJA INICIO Y SELECIONE EL PERIODO CORRESPONDIENTE A ESTE INFORME"</formula>
    </cfRule>
  </conditionalFormatting>
  <printOptions horizontalCentered="1"/>
  <pageMargins left="0.5905511811023623" right="0.5905511811023623" top="0.35433070866141736" bottom="0.35433070866141736" header="0" footer="0.1968503937007874"/>
  <pageSetup horizontalDpi="600" verticalDpi="600" orientation="landscape" scale="80" r:id="rId2"/>
  <headerFooter alignWithMargins="0">
    <oddFooter>&amp;R&amp;"Palatino Linotype,Negrita"&amp;9Informe de Avance Trimestral
Enero-Junio 2010</oddFooter>
  </headerFooter>
  <drawing r:id="rId1"/>
</worksheet>
</file>

<file path=xl/worksheets/sheet3.xml><?xml version="1.0" encoding="utf-8"?>
<worksheet xmlns="http://schemas.openxmlformats.org/spreadsheetml/2006/main" xmlns:r="http://schemas.openxmlformats.org/officeDocument/2006/relationships">
  <dimension ref="A7:H26"/>
  <sheetViews>
    <sheetView showGridLines="0" zoomScalePageLayoutView="0" workbookViewId="0" topLeftCell="A1">
      <selection activeCell="A1" sqref="A1"/>
    </sheetView>
  </sheetViews>
  <sheetFormatPr defaultColWidth="0" defaultRowHeight="12.75" zeroHeight="1"/>
  <cols>
    <col min="1" max="1" width="9.421875" style="1" customWidth="1"/>
    <col min="2" max="2" width="21.00390625" style="1" customWidth="1"/>
    <col min="3" max="7" width="19.7109375" style="1" customWidth="1"/>
    <col min="8" max="16384" width="0" style="1" hidden="1" customWidth="1"/>
  </cols>
  <sheetData>
    <row r="1" ht="13.5"/>
    <row r="2" ht="13.5"/>
    <row r="3" ht="13.5"/>
    <row r="4" ht="13.5"/>
    <row r="5" ht="13.5"/>
    <row r="6" ht="13.5"/>
    <row r="7" spans="1:7" ht="43.5" customHeight="1">
      <c r="A7" s="124" t="s">
        <v>153</v>
      </c>
      <c r="B7" s="124"/>
      <c r="C7" s="125"/>
      <c r="D7" s="125"/>
      <c r="E7" s="125"/>
      <c r="F7" s="125"/>
      <c r="G7" s="125"/>
    </row>
    <row r="8" ht="6.75" customHeight="1"/>
    <row r="9" spans="1:7" ht="17.25" customHeight="1">
      <c r="A9" s="4" t="str">
        <f>+EPCG!A9</f>
        <v>UNIDAD RESPONSABLE: SERVICIOS DE SALUD PUBLICA DEL DISTRITO FEDERAL</v>
      </c>
      <c r="B9" s="26"/>
      <c r="C9" s="2"/>
      <c r="D9" s="2"/>
      <c r="E9" s="2"/>
      <c r="F9" s="2"/>
      <c r="G9" s="2"/>
    </row>
    <row r="10" spans="1:7" ht="17.25" customHeight="1">
      <c r="A10" s="4" t="str">
        <f>+EPCG!A10</f>
        <v>PERÍODO: ENERO-JUNIO</v>
      </c>
      <c r="B10" s="26"/>
      <c r="C10" s="2"/>
      <c r="D10" s="2"/>
      <c r="E10" s="2"/>
      <c r="F10" s="2"/>
      <c r="G10" s="2"/>
    </row>
    <row r="11" spans="1:8" ht="25.5" customHeight="1">
      <c r="A11" s="281" t="s">
        <v>123</v>
      </c>
      <c r="B11" s="281" t="s">
        <v>31</v>
      </c>
      <c r="C11" s="135" t="s">
        <v>12</v>
      </c>
      <c r="D11" s="135"/>
      <c r="E11" s="135"/>
      <c r="F11" s="135"/>
      <c r="G11" s="135"/>
      <c r="H11" s="8"/>
    </row>
    <row r="12" spans="1:8" ht="54" customHeight="1">
      <c r="A12" s="282"/>
      <c r="B12" s="283"/>
      <c r="C12" s="133" t="s">
        <v>102</v>
      </c>
      <c r="D12" s="133" t="s">
        <v>80</v>
      </c>
      <c r="E12" s="133" t="s">
        <v>103</v>
      </c>
      <c r="F12" s="133" t="s">
        <v>81</v>
      </c>
      <c r="G12" s="133" t="s">
        <v>82</v>
      </c>
      <c r="H12" s="9"/>
    </row>
    <row r="13" spans="1:7" ht="12.75" customHeight="1">
      <c r="A13" s="17"/>
      <c r="B13" s="17"/>
      <c r="C13" s="17"/>
      <c r="D13" s="17"/>
      <c r="E13" s="17"/>
      <c r="F13" s="17"/>
      <c r="G13" s="17"/>
    </row>
    <row r="14" spans="1:7" ht="21.75" customHeight="1">
      <c r="A14" s="19"/>
      <c r="B14" s="50">
        <v>1000</v>
      </c>
      <c r="C14" s="20"/>
      <c r="D14" s="20"/>
      <c r="E14" s="20"/>
      <c r="F14" s="24"/>
      <c r="G14" s="20"/>
    </row>
    <row r="15" spans="1:7" ht="21.75" customHeight="1">
      <c r="A15" s="19"/>
      <c r="B15" s="19"/>
      <c r="C15" s="20"/>
      <c r="D15" s="20"/>
      <c r="E15" s="20"/>
      <c r="F15" s="24"/>
      <c r="G15" s="20"/>
    </row>
    <row r="16" spans="1:7" ht="21.75" customHeight="1">
      <c r="A16" s="52"/>
      <c r="B16" s="52">
        <v>2000</v>
      </c>
      <c r="C16" s="53"/>
      <c r="D16" s="53"/>
      <c r="E16" s="53"/>
      <c r="F16" s="53"/>
      <c r="G16" s="53"/>
    </row>
    <row r="17" spans="1:7" ht="21.75" customHeight="1">
      <c r="A17" s="21"/>
      <c r="B17" s="21"/>
      <c r="C17" s="22"/>
      <c r="D17" s="22"/>
      <c r="E17" s="22"/>
      <c r="F17" s="22"/>
      <c r="G17" s="22"/>
    </row>
    <row r="18" spans="1:7" ht="21.75" customHeight="1">
      <c r="A18" s="19"/>
      <c r="B18" s="19">
        <v>3000</v>
      </c>
      <c r="C18" s="20"/>
      <c r="D18" s="20"/>
      <c r="E18" s="20"/>
      <c r="F18" s="20"/>
      <c r="G18" s="20"/>
    </row>
    <row r="19" spans="1:7" ht="21.75" customHeight="1">
      <c r="A19" s="21"/>
      <c r="B19" s="21"/>
      <c r="C19" s="22"/>
      <c r="D19" s="22"/>
      <c r="E19" s="22"/>
      <c r="F19" s="22"/>
      <c r="G19" s="22"/>
    </row>
    <row r="20" spans="1:7" ht="21.75" customHeight="1">
      <c r="A20" s="19"/>
      <c r="B20" s="19">
        <v>5000</v>
      </c>
      <c r="C20" s="20"/>
      <c r="D20" s="20"/>
      <c r="E20" s="20"/>
      <c r="F20" s="20"/>
      <c r="G20" s="20"/>
    </row>
    <row r="21" spans="1:7" ht="21.75" customHeight="1">
      <c r="A21" s="21"/>
      <c r="B21" s="21"/>
      <c r="C21" s="22"/>
      <c r="D21" s="22"/>
      <c r="E21" s="22"/>
      <c r="F21" s="22"/>
      <c r="G21" s="22"/>
    </row>
    <row r="22" spans="1:7" ht="24.75" customHeight="1">
      <c r="A22" s="284" t="s">
        <v>71</v>
      </c>
      <c r="B22" s="285"/>
      <c r="C22" s="20"/>
      <c r="D22" s="20"/>
      <c r="E22" s="20"/>
      <c r="F22" s="20"/>
      <c r="G22" s="20"/>
    </row>
    <row r="23" spans="1:7" ht="18" customHeight="1">
      <c r="A23" s="286" t="s">
        <v>19</v>
      </c>
      <c r="B23" s="287"/>
      <c r="C23" s="27"/>
      <c r="D23" s="27"/>
      <c r="E23" s="27"/>
      <c r="F23" s="27"/>
      <c r="G23" s="27"/>
    </row>
    <row r="24" ht="13.5" hidden="1">
      <c r="A24" s="49"/>
    </row>
    <row r="25" spans="1:6" ht="13.5" hidden="1">
      <c r="A25" s="105"/>
      <c r="D25" s="107"/>
      <c r="E25" s="107"/>
      <c r="F25" s="109"/>
    </row>
    <row r="26" spans="1:6" ht="14.25" hidden="1">
      <c r="A26" s="106"/>
      <c r="D26" s="108"/>
      <c r="E26" s="108"/>
      <c r="F26" s="110"/>
    </row>
  </sheetData>
  <sheetProtection/>
  <mergeCells count="4">
    <mergeCell ref="A11:A12"/>
    <mergeCell ref="B11:B12"/>
    <mergeCell ref="A22:B22"/>
    <mergeCell ref="A23:B23"/>
  </mergeCells>
  <printOptions horizontalCentered="1"/>
  <pageMargins left="0.15748031496062992" right="0.15748031496062992" top="0.27" bottom="0.35433070866141736" header="0" footer="0.1968503937007874"/>
  <pageSetup horizontalDpi="600" verticalDpi="600" orientation="landscape" r:id="rId2"/>
  <headerFooter alignWithMargins="0">
    <oddFooter>&amp;R&amp;"Palatino Linotype,Negrita"&amp;9Informe de Avance Trimestral
Enero-Junio 2010</oddFooter>
  </headerFooter>
  <drawing r:id="rId1"/>
</worksheet>
</file>

<file path=xl/worksheets/sheet4.xml><?xml version="1.0" encoding="utf-8"?>
<worksheet xmlns="http://schemas.openxmlformats.org/spreadsheetml/2006/main" xmlns:r="http://schemas.openxmlformats.org/officeDocument/2006/relationships">
  <dimension ref="A1:H33"/>
  <sheetViews>
    <sheetView showGridLines="0" zoomScalePageLayoutView="0" workbookViewId="0" topLeftCell="A1">
      <selection activeCell="A1" sqref="A1"/>
    </sheetView>
  </sheetViews>
  <sheetFormatPr defaultColWidth="0" defaultRowHeight="12.75" zeroHeight="1"/>
  <cols>
    <col min="1" max="1" width="10.00390625" style="1" customWidth="1"/>
    <col min="2" max="2" width="14.28125" style="1" customWidth="1"/>
    <col min="3" max="3" width="10.140625" style="1" customWidth="1"/>
    <col min="4" max="4" width="12.57421875" style="1" customWidth="1"/>
    <col min="5" max="5" width="11.8515625" style="1" customWidth="1"/>
    <col min="6" max="6" width="11.00390625" style="1" customWidth="1"/>
    <col min="7" max="7" width="79.421875" style="1" customWidth="1"/>
    <col min="8" max="16384" width="0" style="1" hidden="1" customWidth="1"/>
  </cols>
  <sheetData>
    <row r="1" ht="17.25">
      <c r="G1" s="30"/>
    </row>
    <row r="2" ht="18">
      <c r="G2" s="25"/>
    </row>
    <row r="3" ht="15">
      <c r="G3" s="32"/>
    </row>
    <row r="4" ht="15">
      <c r="G4" s="32"/>
    </row>
    <row r="5" ht="13.5"/>
    <row r="6" ht="13.5"/>
    <row r="7" spans="1:7" ht="43.5" customHeight="1">
      <c r="A7" s="124" t="s">
        <v>154</v>
      </c>
      <c r="B7" s="124"/>
      <c r="C7" s="125"/>
      <c r="D7" s="125"/>
      <c r="E7" s="125"/>
      <c r="F7" s="125"/>
      <c r="G7" s="125"/>
    </row>
    <row r="8" ht="6.75" customHeight="1"/>
    <row r="9" spans="1:7" ht="17.25" customHeight="1">
      <c r="A9" s="4" t="s">
        <v>207</v>
      </c>
      <c r="B9" s="2"/>
      <c r="C9" s="2"/>
      <c r="D9" s="2"/>
      <c r="E9" s="2"/>
      <c r="F9" s="2"/>
      <c r="G9" s="3"/>
    </row>
    <row r="10" spans="1:7" ht="17.25" customHeight="1">
      <c r="A10" s="4" t="s">
        <v>208</v>
      </c>
      <c r="B10" s="2"/>
      <c r="C10" s="2"/>
      <c r="D10" s="2"/>
      <c r="E10" s="2"/>
      <c r="F10" s="2"/>
      <c r="G10" s="3"/>
    </row>
    <row r="11" spans="1:8" ht="25.5" customHeight="1">
      <c r="A11" s="281" t="s">
        <v>152</v>
      </c>
      <c r="B11" s="135" t="s">
        <v>12</v>
      </c>
      <c r="C11" s="135"/>
      <c r="D11" s="135"/>
      <c r="E11" s="135"/>
      <c r="F11" s="135"/>
      <c r="G11" s="132" t="s">
        <v>79</v>
      </c>
      <c r="H11" s="8"/>
    </row>
    <row r="12" spans="1:8" ht="54" customHeight="1">
      <c r="A12" s="283"/>
      <c r="B12" s="133" t="s">
        <v>102</v>
      </c>
      <c r="C12" s="133" t="s">
        <v>80</v>
      </c>
      <c r="D12" s="133" t="s">
        <v>103</v>
      </c>
      <c r="E12" s="133" t="s">
        <v>81</v>
      </c>
      <c r="F12" s="133" t="s">
        <v>82</v>
      </c>
      <c r="G12" s="134" t="s">
        <v>106</v>
      </c>
      <c r="H12" s="9"/>
    </row>
    <row r="13" spans="1:7" ht="12.75" customHeight="1">
      <c r="A13" s="17"/>
      <c r="B13" s="17"/>
      <c r="C13" s="17"/>
      <c r="D13" s="17"/>
      <c r="E13" s="17"/>
      <c r="F13" s="17"/>
      <c r="G13" s="47"/>
    </row>
    <row r="14" spans="1:7" ht="20.25" customHeight="1">
      <c r="A14" s="50"/>
      <c r="B14" s="20"/>
      <c r="C14" s="20"/>
      <c r="D14" s="20"/>
      <c r="E14" s="24"/>
      <c r="F14" s="20"/>
      <c r="G14" s="187" t="s">
        <v>38</v>
      </c>
    </row>
    <row r="15" spans="1:7" ht="20.25" customHeight="1">
      <c r="A15" s="50"/>
      <c r="B15" s="20"/>
      <c r="C15" s="20"/>
      <c r="D15" s="20"/>
      <c r="E15" s="24"/>
      <c r="F15" s="20"/>
      <c r="G15" s="191" t="s">
        <v>39</v>
      </c>
    </row>
    <row r="16" spans="1:7" ht="14.25">
      <c r="A16" s="155"/>
      <c r="B16" s="53"/>
      <c r="C16" s="53"/>
      <c r="D16" s="53"/>
      <c r="E16" s="53"/>
      <c r="F16" s="53"/>
      <c r="G16" s="103" t="s">
        <v>38</v>
      </c>
    </row>
    <row r="17" spans="1:7" ht="14.25">
      <c r="A17" s="156"/>
      <c r="B17" s="22"/>
      <c r="C17" s="22"/>
      <c r="D17" s="22"/>
      <c r="E17" s="22"/>
      <c r="F17" s="22"/>
      <c r="G17" s="104" t="s">
        <v>39</v>
      </c>
    </row>
    <row r="18" spans="1:7" ht="14.25">
      <c r="A18" s="50"/>
      <c r="B18" s="20"/>
      <c r="C18" s="20"/>
      <c r="D18" s="20"/>
      <c r="E18" s="20"/>
      <c r="F18" s="20"/>
      <c r="G18" s="103" t="s">
        <v>38</v>
      </c>
    </row>
    <row r="19" spans="1:7" ht="14.25">
      <c r="A19" s="156"/>
      <c r="B19" s="22"/>
      <c r="C19" s="22"/>
      <c r="D19" s="22"/>
      <c r="E19" s="22"/>
      <c r="F19" s="22"/>
      <c r="G19" s="104" t="s">
        <v>39</v>
      </c>
    </row>
    <row r="20" spans="1:7" ht="14.25">
      <c r="A20" s="50"/>
      <c r="B20" s="20"/>
      <c r="C20" s="20"/>
      <c r="D20" s="20"/>
      <c r="E20" s="20"/>
      <c r="F20" s="20"/>
      <c r="G20" s="103" t="s">
        <v>38</v>
      </c>
    </row>
    <row r="21" spans="1:7" ht="14.25">
      <c r="A21" s="50"/>
      <c r="B21" s="20"/>
      <c r="C21" s="20"/>
      <c r="D21" s="20"/>
      <c r="E21" s="20"/>
      <c r="F21" s="20"/>
      <c r="G21" s="104" t="s">
        <v>39</v>
      </c>
    </row>
    <row r="22" spans="1:7" ht="14.25">
      <c r="A22" s="155"/>
      <c r="B22" s="53"/>
      <c r="C22" s="53"/>
      <c r="D22" s="53"/>
      <c r="E22" s="53"/>
      <c r="F22" s="53"/>
      <c r="G22" s="103" t="s">
        <v>38</v>
      </c>
    </row>
    <row r="23" spans="1:7" ht="14.25">
      <c r="A23" s="156"/>
      <c r="B23" s="22"/>
      <c r="C23" s="22"/>
      <c r="D23" s="22"/>
      <c r="E23" s="22"/>
      <c r="F23" s="22"/>
      <c r="G23" s="104" t="s">
        <v>39</v>
      </c>
    </row>
    <row r="24" spans="1:7" ht="14.25">
      <c r="A24" s="155"/>
      <c r="B24" s="53"/>
      <c r="C24" s="53"/>
      <c r="D24" s="53"/>
      <c r="E24" s="53"/>
      <c r="F24" s="53"/>
      <c r="G24" s="103" t="s">
        <v>38</v>
      </c>
    </row>
    <row r="25" spans="1:7" ht="14.25">
      <c r="A25" s="156"/>
      <c r="B25" s="22"/>
      <c r="C25" s="22"/>
      <c r="D25" s="22"/>
      <c r="E25" s="22"/>
      <c r="F25" s="22"/>
      <c r="G25" s="104" t="s">
        <v>39</v>
      </c>
    </row>
    <row r="26" spans="1:7" ht="14.25">
      <c r="A26" s="50"/>
      <c r="B26" s="20"/>
      <c r="C26" s="20"/>
      <c r="D26" s="20"/>
      <c r="E26" s="20"/>
      <c r="F26" s="20"/>
      <c r="G26" s="103" t="s">
        <v>38</v>
      </c>
    </row>
    <row r="27" spans="1:7" ht="14.25">
      <c r="A27" s="156"/>
      <c r="B27" s="22"/>
      <c r="C27" s="22"/>
      <c r="D27" s="22"/>
      <c r="E27" s="22"/>
      <c r="F27" s="22"/>
      <c r="G27" s="104" t="s">
        <v>39</v>
      </c>
    </row>
    <row r="28" spans="1:7" ht="14.25">
      <c r="A28" s="50"/>
      <c r="B28" s="20"/>
      <c r="C28" s="20"/>
      <c r="D28" s="20"/>
      <c r="E28" s="20"/>
      <c r="F28" s="20"/>
      <c r="G28" s="103" t="s">
        <v>38</v>
      </c>
    </row>
    <row r="29" spans="1:7" ht="14.25">
      <c r="A29" s="50"/>
      <c r="B29" s="20"/>
      <c r="C29" s="20"/>
      <c r="D29" s="20"/>
      <c r="E29" s="20"/>
      <c r="F29" s="20"/>
      <c r="G29" s="104" t="s">
        <v>39</v>
      </c>
    </row>
    <row r="30" spans="1:7" ht="24.75" customHeight="1">
      <c r="A30" s="102" t="s">
        <v>19</v>
      </c>
      <c r="B30" s="97"/>
      <c r="C30" s="27"/>
      <c r="D30" s="27"/>
      <c r="E30" s="27"/>
      <c r="F30" s="27"/>
      <c r="G30" s="28"/>
    </row>
    <row r="31" ht="13.5" hidden="1"/>
    <row r="32" spans="1:7" ht="13.5" hidden="1">
      <c r="A32" s="105"/>
      <c r="E32" s="109"/>
      <c r="G32" s="107"/>
    </row>
    <row r="33" spans="1:7" ht="14.25" hidden="1">
      <c r="A33" s="106"/>
      <c r="E33" s="110"/>
      <c r="G33" s="108"/>
    </row>
  </sheetData>
  <sheetProtection/>
  <mergeCells count="1">
    <mergeCell ref="A11:A12"/>
  </mergeCells>
  <printOptions horizontalCentered="1"/>
  <pageMargins left="0.17" right="0.16" top="0.35433070866141736" bottom="0.35433070866141736" header="0" footer="0.1968503937007874"/>
  <pageSetup horizontalDpi="600" verticalDpi="600" orientation="landscape" scale="90" r:id="rId2"/>
  <headerFooter alignWithMargins="0">
    <oddFooter>&amp;R&amp;"Palatino Linotype,Negrita"&amp;9Informe de Avance Trimestral
Enero-Junio 2010</oddFooter>
  </headerFooter>
  <drawing r:id="rId1"/>
</worksheet>
</file>

<file path=xl/worksheets/sheet5.xml><?xml version="1.0" encoding="utf-8"?>
<worksheet xmlns="http://schemas.openxmlformats.org/spreadsheetml/2006/main" xmlns:r="http://schemas.openxmlformats.org/officeDocument/2006/relationships">
  <dimension ref="A1:H42"/>
  <sheetViews>
    <sheetView showGridLines="0" zoomScalePageLayoutView="0" workbookViewId="0" topLeftCell="A1">
      <selection activeCell="A1" sqref="A1"/>
    </sheetView>
  </sheetViews>
  <sheetFormatPr defaultColWidth="0" defaultRowHeight="12.75" zeroHeight="1"/>
  <cols>
    <col min="1" max="1" width="53.57421875" style="1" customWidth="1"/>
    <col min="2" max="2" width="12.7109375" style="1" customWidth="1"/>
    <col min="3" max="3" width="16.28125" style="1" customWidth="1"/>
    <col min="4" max="4" width="15.00390625" style="1" customWidth="1"/>
    <col min="5" max="5" width="14.8515625" style="1" customWidth="1"/>
    <col min="6" max="6" width="22.140625" style="1" customWidth="1"/>
    <col min="7" max="7" width="10.421875" style="1" customWidth="1"/>
    <col min="8" max="16384" width="0" style="1" hidden="1" customWidth="1"/>
  </cols>
  <sheetData>
    <row r="1" ht="17.25">
      <c r="G1" s="30"/>
    </row>
    <row r="2" ht="15">
      <c r="G2" s="32"/>
    </row>
    <row r="3" ht="15">
      <c r="G3" s="32"/>
    </row>
    <row r="4" ht="13.5"/>
    <row r="5" ht="13.5"/>
    <row r="6" ht="13.5"/>
    <row r="7" ht="13.5"/>
    <row r="8" spans="1:7" ht="34.5" customHeight="1">
      <c r="A8" s="124" t="s">
        <v>59</v>
      </c>
      <c r="B8" s="124"/>
      <c r="C8" s="125"/>
      <c r="D8" s="125"/>
      <c r="E8" s="125"/>
      <c r="F8" s="125"/>
      <c r="G8" s="125"/>
    </row>
    <row r="9" ht="5.25" customHeight="1"/>
    <row r="10" spans="1:7" ht="19.5" customHeight="1">
      <c r="A10" s="4" t="str">
        <f>+EPCG!A9</f>
        <v>UNIDAD RESPONSABLE: SERVICIOS DE SALUD PUBLICA DEL DISTRITO FEDERAL</v>
      </c>
      <c r="B10" s="26"/>
      <c r="C10" s="2"/>
      <c r="D10" s="2"/>
      <c r="E10" s="2"/>
      <c r="F10" s="2"/>
      <c r="G10" s="3"/>
    </row>
    <row r="11" spans="1:7" ht="19.5" customHeight="1">
      <c r="A11" s="4" t="str">
        <f>+EPCG!A10</f>
        <v>PERÍODO: ENERO-JUNIO</v>
      </c>
      <c r="B11" s="26"/>
      <c r="C11" s="2"/>
      <c r="D11" s="2"/>
      <c r="E11" s="2"/>
      <c r="F11" s="2"/>
      <c r="G11" s="3"/>
    </row>
    <row r="12" spans="1:8" ht="21.75" customHeight="1">
      <c r="A12" s="136" t="s">
        <v>12</v>
      </c>
      <c r="B12" s="137"/>
      <c r="C12" s="138"/>
      <c r="D12" s="138"/>
      <c r="E12" s="138"/>
      <c r="F12" s="138"/>
      <c r="G12" s="139"/>
      <c r="H12" s="9"/>
    </row>
    <row r="13" spans="1:7" ht="13.5" customHeight="1">
      <c r="A13" s="19" t="s">
        <v>66</v>
      </c>
      <c r="B13" s="293" t="s">
        <v>67</v>
      </c>
      <c r="C13" s="294"/>
      <c r="D13" s="293" t="s">
        <v>10</v>
      </c>
      <c r="E13" s="294"/>
      <c r="F13" s="293" t="s">
        <v>11</v>
      </c>
      <c r="G13" s="294"/>
    </row>
    <row r="14" spans="1:7" ht="18" customHeight="1">
      <c r="A14" s="206">
        <v>3048740840</v>
      </c>
      <c r="B14" s="288">
        <v>3263128534</v>
      </c>
      <c r="C14" s="292"/>
      <c r="D14" s="288">
        <f>+B14-A14</f>
        <v>214387694</v>
      </c>
      <c r="E14" s="289"/>
      <c r="F14" s="290">
        <f>(B14/A14)*100</f>
        <v>107.03200781080493</v>
      </c>
      <c r="G14" s="291"/>
    </row>
    <row r="15" spans="1:7" ht="9" customHeight="1">
      <c r="A15" s="35"/>
      <c r="B15" s="35"/>
      <c r="C15" s="35"/>
      <c r="D15" s="35"/>
      <c r="E15" s="35"/>
      <c r="F15" s="36"/>
      <c r="G15" s="37"/>
    </row>
    <row r="16" spans="1:7" ht="13.5">
      <c r="A16" s="281" t="s">
        <v>151</v>
      </c>
      <c r="B16" s="281" t="s">
        <v>98</v>
      </c>
      <c r="C16" s="281" t="s">
        <v>61</v>
      </c>
      <c r="D16" s="281" t="s">
        <v>63</v>
      </c>
      <c r="E16" s="281" t="s">
        <v>35</v>
      </c>
      <c r="F16" s="281" t="s">
        <v>20</v>
      </c>
      <c r="G16" s="281" t="s">
        <v>21</v>
      </c>
    </row>
    <row r="17" spans="1:7" ht="13.5">
      <c r="A17" s="282"/>
      <c r="B17" s="282"/>
      <c r="C17" s="282"/>
      <c r="D17" s="282"/>
      <c r="E17" s="282"/>
      <c r="F17" s="282"/>
      <c r="G17" s="282"/>
    </row>
    <row r="18" spans="1:7" ht="18" customHeight="1">
      <c r="A18" s="38"/>
      <c r="B18" s="38"/>
      <c r="C18" s="38"/>
      <c r="D18" s="38"/>
      <c r="E18" s="38"/>
      <c r="F18" s="38"/>
      <c r="G18" s="38"/>
    </row>
    <row r="19" spans="1:7" ht="18" customHeight="1">
      <c r="A19" s="34"/>
      <c r="B19" s="34"/>
      <c r="C19" s="27"/>
      <c r="D19" s="27"/>
      <c r="E19" s="27"/>
      <c r="F19" s="27"/>
      <c r="G19" s="28"/>
    </row>
    <row r="20" spans="1:7" ht="18" customHeight="1">
      <c r="A20" s="34"/>
      <c r="B20" s="34"/>
      <c r="C20" s="27"/>
      <c r="D20" s="27"/>
      <c r="E20" s="27"/>
      <c r="F20" s="27"/>
      <c r="G20" s="28"/>
    </row>
    <row r="21" spans="1:7" ht="18" customHeight="1">
      <c r="A21" s="34"/>
      <c r="B21" s="34"/>
      <c r="C21" s="27"/>
      <c r="D21" s="27"/>
      <c r="E21" s="27"/>
      <c r="F21" s="27"/>
      <c r="G21" s="28"/>
    </row>
    <row r="22" spans="1:7" ht="18" customHeight="1">
      <c r="A22" s="34"/>
      <c r="B22" s="34"/>
      <c r="C22" s="27"/>
      <c r="D22" s="27"/>
      <c r="E22" s="27"/>
      <c r="F22" s="27"/>
      <c r="G22" s="28"/>
    </row>
    <row r="23" spans="1:7" ht="18" customHeight="1">
      <c r="A23" s="34"/>
      <c r="B23" s="34"/>
      <c r="C23" s="27"/>
      <c r="D23" s="27"/>
      <c r="E23" s="27"/>
      <c r="F23" s="27"/>
      <c r="G23" s="28"/>
    </row>
    <row r="24" spans="1:7" ht="18" customHeight="1">
      <c r="A24" s="34"/>
      <c r="B24" s="34"/>
      <c r="C24" s="27"/>
      <c r="D24" s="27"/>
      <c r="E24" s="27"/>
      <c r="F24" s="27"/>
      <c r="G24" s="28"/>
    </row>
    <row r="25" spans="1:7" ht="18" customHeight="1">
      <c r="A25" s="34"/>
      <c r="B25" s="34"/>
      <c r="C25" s="27"/>
      <c r="D25" s="27"/>
      <c r="E25" s="27"/>
      <c r="F25" s="27"/>
      <c r="G25" s="28"/>
    </row>
    <row r="26" spans="1:7" ht="18" customHeight="1">
      <c r="A26" s="34"/>
      <c r="B26" s="34"/>
      <c r="C26" s="27"/>
      <c r="D26" s="27"/>
      <c r="E26" s="27"/>
      <c r="F26" s="27"/>
      <c r="G26" s="28"/>
    </row>
    <row r="27" spans="1:7" ht="18" customHeight="1">
      <c r="A27" s="34"/>
      <c r="B27" s="34"/>
      <c r="C27" s="27"/>
      <c r="D27" s="27"/>
      <c r="E27" s="27"/>
      <c r="F27" s="27"/>
      <c r="G27" s="28"/>
    </row>
    <row r="28" spans="1:7" ht="18" customHeight="1">
      <c r="A28" s="34"/>
      <c r="B28" s="34"/>
      <c r="C28" s="27"/>
      <c r="D28" s="27"/>
      <c r="E28" s="27"/>
      <c r="F28" s="27"/>
      <c r="G28" s="28"/>
    </row>
    <row r="29" spans="1:7" ht="18" customHeight="1">
      <c r="A29" s="34"/>
      <c r="B29" s="34"/>
      <c r="C29" s="27"/>
      <c r="D29" s="27"/>
      <c r="E29" s="27"/>
      <c r="F29" s="27"/>
      <c r="G29" s="28"/>
    </row>
    <row r="30" spans="1:7" ht="18" customHeight="1">
      <c r="A30" s="34"/>
      <c r="B30" s="34"/>
      <c r="C30" s="27"/>
      <c r="D30" s="27"/>
      <c r="E30" s="27"/>
      <c r="F30" s="27"/>
      <c r="G30" s="28"/>
    </row>
    <row r="31" spans="1:7" ht="18" customHeight="1">
      <c r="A31" s="34"/>
      <c r="B31" s="34"/>
      <c r="C31" s="27"/>
      <c r="D31" s="27"/>
      <c r="E31" s="27"/>
      <c r="F31" s="27"/>
      <c r="G31" s="28"/>
    </row>
    <row r="32" spans="1:7" ht="18" customHeight="1">
      <c r="A32" s="34"/>
      <c r="B32" s="34"/>
      <c r="C32" s="27"/>
      <c r="D32" s="27"/>
      <c r="E32" s="27"/>
      <c r="F32" s="27"/>
      <c r="G32" s="28"/>
    </row>
    <row r="33" spans="1:7" ht="18" customHeight="1">
      <c r="A33" s="34"/>
      <c r="B33" s="34"/>
      <c r="C33" s="27"/>
      <c r="D33" s="27"/>
      <c r="E33" s="27"/>
      <c r="F33" s="27"/>
      <c r="G33" s="28"/>
    </row>
    <row r="34" spans="1:7" ht="18" customHeight="1">
      <c r="A34" s="34"/>
      <c r="B34" s="34"/>
      <c r="C34" s="27"/>
      <c r="D34" s="27"/>
      <c r="E34" s="27"/>
      <c r="F34" s="27"/>
      <c r="G34" s="28"/>
    </row>
    <row r="35" spans="1:7" ht="18" customHeight="1">
      <c r="A35" s="34"/>
      <c r="B35" s="34"/>
      <c r="C35" s="27"/>
      <c r="D35" s="27"/>
      <c r="E35" s="27"/>
      <c r="F35" s="27"/>
      <c r="G35" s="28"/>
    </row>
    <row r="36" spans="1:7" ht="18" customHeight="1">
      <c r="A36" s="34"/>
      <c r="B36" s="34"/>
      <c r="C36" s="27"/>
      <c r="D36" s="27"/>
      <c r="E36" s="27"/>
      <c r="F36" s="27"/>
      <c r="G36" s="28"/>
    </row>
    <row r="37" spans="1:7" ht="18" customHeight="1">
      <c r="A37" s="21"/>
      <c r="B37" s="21"/>
      <c r="C37" s="22"/>
      <c r="D37" s="22"/>
      <c r="E37" s="22"/>
      <c r="F37" s="22"/>
      <c r="G37" s="23"/>
    </row>
    <row r="38" spans="1:7" ht="18" customHeight="1">
      <c r="A38" s="21"/>
      <c r="B38" s="21"/>
      <c r="C38" s="22"/>
      <c r="D38" s="22"/>
      <c r="E38" s="22"/>
      <c r="F38" s="22"/>
      <c r="G38" s="23"/>
    </row>
    <row r="39" ht="13.5">
      <c r="A39" s="49" t="s">
        <v>69</v>
      </c>
    </row>
    <row r="40" ht="13.5" hidden="1">
      <c r="A40" s="49"/>
    </row>
    <row r="41" spans="1:5" ht="13.5" hidden="1">
      <c r="A41" s="105"/>
      <c r="C41" s="107"/>
      <c r="E41" s="109"/>
    </row>
    <row r="42" spans="1:5" ht="14.25" hidden="1">
      <c r="A42" s="106"/>
      <c r="C42" s="108"/>
      <c r="E42" s="110"/>
    </row>
  </sheetData>
  <sheetProtection/>
  <mergeCells count="13">
    <mergeCell ref="E16:E17"/>
    <mergeCell ref="G16:G17"/>
    <mergeCell ref="F16:F17"/>
    <mergeCell ref="D14:E14"/>
    <mergeCell ref="F14:G14"/>
    <mergeCell ref="B14:C14"/>
    <mergeCell ref="A16:A17"/>
    <mergeCell ref="B16:B17"/>
    <mergeCell ref="F13:G13"/>
    <mergeCell ref="B13:C13"/>
    <mergeCell ref="D13:E13"/>
    <mergeCell ref="C16:C17"/>
    <mergeCell ref="D16:D17"/>
  </mergeCells>
  <printOptions horizontalCentered="1"/>
  <pageMargins left="0.5905511811023623" right="0.5905511811023623" top="0.35433070866141736" bottom="0.35433070866141736" header="0" footer="0.1968503937007874"/>
  <pageSetup horizontalDpi="600" verticalDpi="600" orientation="landscape" scale="80" r:id="rId2"/>
  <headerFooter alignWithMargins="0">
    <oddFooter>&amp;R&amp;"Palatino Linotype,Negrita"&amp;9Informe de Avance Trimestral
Enero-Junio 2010</oddFooter>
  </headerFooter>
  <drawing r:id="rId1"/>
</worksheet>
</file>

<file path=xl/worksheets/sheet6.xml><?xml version="1.0" encoding="utf-8"?>
<worksheet xmlns="http://schemas.openxmlformats.org/spreadsheetml/2006/main" xmlns:r="http://schemas.openxmlformats.org/officeDocument/2006/relationships">
  <dimension ref="A1:D42"/>
  <sheetViews>
    <sheetView showGridLines="0" zoomScalePageLayoutView="0" workbookViewId="0" topLeftCell="A1">
      <selection activeCell="A1" sqref="A1"/>
    </sheetView>
  </sheetViews>
  <sheetFormatPr defaultColWidth="0" defaultRowHeight="12.75" zeroHeight="1"/>
  <cols>
    <col min="1" max="1" width="37.7109375" style="1" customWidth="1"/>
    <col min="2" max="2" width="30.57421875" style="1" customWidth="1"/>
    <col min="3" max="3" width="48.7109375" style="1" customWidth="1"/>
    <col min="4" max="4" width="30.140625" style="1" customWidth="1"/>
    <col min="5" max="16384" width="0" style="1" hidden="1" customWidth="1"/>
  </cols>
  <sheetData>
    <row r="1" ht="17.25">
      <c r="D1" s="30"/>
    </row>
    <row r="2" ht="18">
      <c r="D2" s="25"/>
    </row>
    <row r="3" ht="15">
      <c r="D3" s="32"/>
    </row>
    <row r="4" ht="15">
      <c r="D4" s="32"/>
    </row>
    <row r="5" ht="13.5"/>
    <row r="6" ht="13.5"/>
    <row r="7" spans="1:4" ht="34.5" customHeight="1">
      <c r="A7" s="124" t="s">
        <v>22</v>
      </c>
      <c r="B7" s="124"/>
      <c r="C7" s="125"/>
      <c r="D7" s="125"/>
    </row>
    <row r="8" ht="7.5" customHeight="1"/>
    <row r="9" spans="1:4" ht="19.5" customHeight="1">
      <c r="A9" s="4" t="str">
        <f>+EPCG!A9</f>
        <v>UNIDAD RESPONSABLE: SERVICIOS DE SALUD PUBLICA DEL DISTRITO FEDERAL</v>
      </c>
      <c r="B9" s="2"/>
      <c r="C9" s="2"/>
      <c r="D9" s="3"/>
    </row>
    <row r="10" spans="1:4" ht="19.5" customHeight="1">
      <c r="A10" s="4" t="str">
        <f>+EPCG!A10</f>
        <v>PERÍODO: ENERO-JUNIO</v>
      </c>
      <c r="B10" s="2"/>
      <c r="C10" s="2"/>
      <c r="D10" s="3"/>
    </row>
    <row r="11" spans="1:4" ht="45.75" customHeight="1">
      <c r="A11" s="140" t="s">
        <v>151</v>
      </c>
      <c r="B11" s="140" t="s">
        <v>72</v>
      </c>
      <c r="C11" s="140" t="s">
        <v>23</v>
      </c>
      <c r="D11" s="141" t="s">
        <v>24</v>
      </c>
    </row>
    <row r="12" spans="1:4" ht="18" customHeight="1">
      <c r="A12" s="38"/>
      <c r="B12" s="38"/>
      <c r="C12" s="38"/>
      <c r="D12" s="38"/>
    </row>
    <row r="13" spans="1:4" ht="14.25">
      <c r="A13" s="34"/>
      <c r="B13" s="27"/>
      <c r="C13" s="51"/>
      <c r="D13" s="28"/>
    </row>
    <row r="14" spans="1:4" ht="18" customHeight="1">
      <c r="A14" s="34"/>
      <c r="B14" s="27"/>
      <c r="C14" s="27"/>
      <c r="D14" s="28"/>
    </row>
    <row r="15" spans="1:4" ht="18" customHeight="1">
      <c r="A15" s="34"/>
      <c r="B15" s="27"/>
      <c r="C15" s="27"/>
      <c r="D15" s="28"/>
    </row>
    <row r="16" spans="1:4" ht="18" customHeight="1">
      <c r="A16" s="34"/>
      <c r="B16" s="27"/>
      <c r="C16" s="27"/>
      <c r="D16" s="28"/>
    </row>
    <row r="17" spans="1:4" ht="18" customHeight="1">
      <c r="A17" s="34"/>
      <c r="B17" s="27"/>
      <c r="C17" s="27"/>
      <c r="D17" s="28"/>
    </row>
    <row r="18" spans="1:4" ht="18" customHeight="1">
      <c r="A18" s="34"/>
      <c r="B18" s="27"/>
      <c r="C18" s="27"/>
      <c r="D18" s="28"/>
    </row>
    <row r="19" spans="1:4" ht="18" customHeight="1">
      <c r="A19" s="34"/>
      <c r="B19" s="27"/>
      <c r="C19" s="27"/>
      <c r="D19" s="28"/>
    </row>
    <row r="20" spans="1:4" ht="18" customHeight="1">
      <c r="A20" s="34"/>
      <c r="B20" s="27"/>
      <c r="C20" s="27"/>
      <c r="D20" s="28"/>
    </row>
    <row r="21" spans="1:4" ht="18" customHeight="1">
      <c r="A21" s="34"/>
      <c r="B21" s="27"/>
      <c r="C21" s="27"/>
      <c r="D21" s="28"/>
    </row>
    <row r="22" spans="1:4" ht="18" customHeight="1">
      <c r="A22" s="34"/>
      <c r="B22" s="27"/>
      <c r="C22" s="27"/>
      <c r="D22" s="28"/>
    </row>
    <row r="23" spans="1:4" ht="18" customHeight="1">
      <c r="A23" s="34"/>
      <c r="B23" s="27"/>
      <c r="C23" s="27"/>
      <c r="D23" s="28"/>
    </row>
    <row r="24" spans="1:4" ht="18" customHeight="1">
      <c r="A24" s="34"/>
      <c r="B24" s="27"/>
      <c r="C24" s="27"/>
      <c r="D24" s="28"/>
    </row>
    <row r="25" spans="1:4" ht="18" customHeight="1">
      <c r="A25" s="34"/>
      <c r="B25" s="27"/>
      <c r="C25" s="27"/>
      <c r="D25" s="28"/>
    </row>
    <row r="26" spans="1:4" ht="18" customHeight="1">
      <c r="A26" s="34"/>
      <c r="B26" s="27"/>
      <c r="C26" s="27"/>
      <c r="D26" s="28"/>
    </row>
    <row r="27" spans="1:4" ht="18" customHeight="1">
      <c r="A27" s="34"/>
      <c r="B27" s="27"/>
      <c r="C27" s="27"/>
      <c r="D27" s="28"/>
    </row>
    <row r="28" spans="1:4" ht="18" customHeight="1">
      <c r="A28" s="34"/>
      <c r="B28" s="27"/>
      <c r="C28" s="27"/>
      <c r="D28" s="28"/>
    </row>
    <row r="29" spans="1:4" ht="18" customHeight="1">
      <c r="A29" s="34"/>
      <c r="B29" s="27"/>
      <c r="C29" s="27"/>
      <c r="D29" s="28"/>
    </row>
    <row r="30" spans="1:4" ht="18" customHeight="1">
      <c r="A30" s="34"/>
      <c r="B30" s="27"/>
      <c r="C30" s="27"/>
      <c r="D30" s="28"/>
    </row>
    <row r="31" spans="1:4" ht="18" customHeight="1">
      <c r="A31" s="34"/>
      <c r="B31" s="27"/>
      <c r="C31" s="27"/>
      <c r="D31" s="28"/>
    </row>
    <row r="32" spans="1:4" ht="18" customHeight="1">
      <c r="A32" s="34"/>
      <c r="B32" s="27"/>
      <c r="C32" s="27"/>
      <c r="D32" s="28"/>
    </row>
    <row r="33" spans="1:4" ht="18" customHeight="1">
      <c r="A33" s="34"/>
      <c r="B33" s="27"/>
      <c r="C33" s="27"/>
      <c r="D33" s="28"/>
    </row>
    <row r="34" spans="1:4" ht="18" customHeight="1">
      <c r="A34" s="21"/>
      <c r="B34" s="22"/>
      <c r="C34" s="22"/>
      <c r="D34" s="23"/>
    </row>
    <row r="35" spans="1:4" ht="18" customHeight="1">
      <c r="A35" s="21"/>
      <c r="B35" s="22"/>
      <c r="C35" s="22"/>
      <c r="D35" s="23"/>
    </row>
    <row r="36" spans="1:4" ht="18" customHeight="1">
      <c r="A36" s="21"/>
      <c r="B36" s="22"/>
      <c r="C36" s="22"/>
      <c r="D36" s="23"/>
    </row>
    <row r="37" spans="1:4" ht="18" customHeight="1">
      <c r="A37" s="21"/>
      <c r="B37" s="22"/>
      <c r="C37" s="22"/>
      <c r="D37" s="23"/>
    </row>
    <row r="38" ht="13.5">
      <c r="A38" s="49" t="s">
        <v>69</v>
      </c>
    </row>
    <row r="39" ht="13.5" hidden="1"/>
    <row r="40" spans="1:4" ht="13.5" hidden="1">
      <c r="A40" s="105"/>
      <c r="C40" s="105"/>
      <c r="D40" s="109"/>
    </row>
    <row r="41" spans="1:4" ht="14.25" hidden="1">
      <c r="A41" s="106"/>
      <c r="C41" s="113"/>
      <c r="D41" s="110"/>
    </row>
    <row r="42" ht="14.25" hidden="1">
      <c r="C42" s="108"/>
    </row>
  </sheetData>
  <sheetProtection/>
  <printOptions horizontalCentered="1"/>
  <pageMargins left="0.17" right="0.16" top="0.35433070866141736" bottom="0.35433070866141736" header="0" footer="0.1968503937007874"/>
  <pageSetup horizontalDpi="600" verticalDpi="600" orientation="landscape" scale="80" r:id="rId2"/>
  <headerFooter alignWithMargins="0">
    <oddFooter>&amp;R&amp;"Palatino Linotype,Negrita"&amp;9Informe de Avance Trimestral
Enero-Junio 2010</oddFooter>
  </headerFooter>
  <drawing r:id="rId1"/>
</worksheet>
</file>

<file path=xl/worksheets/sheet7.xml><?xml version="1.0" encoding="utf-8"?>
<worksheet xmlns="http://schemas.openxmlformats.org/spreadsheetml/2006/main" xmlns:r="http://schemas.openxmlformats.org/officeDocument/2006/relationships">
  <dimension ref="A1:I19"/>
  <sheetViews>
    <sheetView showGridLines="0" zoomScaleSheetLayoutView="50" zoomScalePageLayoutView="0" workbookViewId="0" topLeftCell="A1">
      <selection activeCell="A1" sqref="A1"/>
    </sheetView>
  </sheetViews>
  <sheetFormatPr defaultColWidth="0" defaultRowHeight="12.75" zeroHeight="1"/>
  <cols>
    <col min="1" max="1" width="19.8515625" style="1" customWidth="1"/>
    <col min="2" max="2" width="19.7109375" style="1" customWidth="1"/>
    <col min="3" max="3" width="18.8515625" style="1" customWidth="1"/>
    <col min="4" max="4" width="17.421875" style="1" customWidth="1"/>
    <col min="5" max="5" width="12.421875" style="1" bestFit="1" customWidth="1"/>
    <col min="6" max="6" width="20.28125" style="1" customWidth="1"/>
    <col min="7" max="7" width="21.8515625" style="1" customWidth="1"/>
    <col min="8" max="8" width="19.8515625" style="1" customWidth="1"/>
    <col min="9" max="9" width="22.421875" style="1" customWidth="1"/>
    <col min="10" max="16384" width="0" style="1" hidden="1" customWidth="1"/>
  </cols>
  <sheetData>
    <row r="1" ht="17.25">
      <c r="I1" s="30"/>
    </row>
    <row r="2" ht="18">
      <c r="I2" s="25"/>
    </row>
    <row r="3" ht="15">
      <c r="I3" s="32"/>
    </row>
    <row r="4" ht="15">
      <c r="I4" s="32"/>
    </row>
    <row r="5" ht="13.5"/>
    <row r="6" ht="13.5"/>
    <row r="7" spans="1:9" ht="34.5" customHeight="1">
      <c r="A7" s="124" t="s">
        <v>30</v>
      </c>
      <c r="B7" s="124"/>
      <c r="C7" s="125"/>
      <c r="D7" s="125"/>
      <c r="E7" s="125"/>
      <c r="F7" s="125"/>
      <c r="G7" s="125"/>
      <c r="H7" s="124"/>
      <c r="I7" s="124"/>
    </row>
    <row r="8" ht="6.75" customHeight="1"/>
    <row r="9" spans="1:9" ht="19.5" customHeight="1">
      <c r="A9" s="4" t="str">
        <f>+EPCG!A9</f>
        <v>UNIDAD RESPONSABLE: SERVICIOS DE SALUD PUBLICA DEL DISTRITO FEDERAL</v>
      </c>
      <c r="B9" s="26"/>
      <c r="C9" s="26"/>
      <c r="D9" s="26"/>
      <c r="E9" s="26"/>
      <c r="F9" s="2"/>
      <c r="G9" s="2"/>
      <c r="H9" s="2"/>
      <c r="I9" s="3"/>
    </row>
    <row r="10" spans="1:9" ht="19.5" customHeight="1">
      <c r="A10" s="4" t="str">
        <f>+EPCG!A10</f>
        <v>PERÍODO: ENERO-JUNIO</v>
      </c>
      <c r="B10" s="26"/>
      <c r="C10" s="26"/>
      <c r="D10" s="26"/>
      <c r="E10" s="26"/>
      <c r="F10" s="2"/>
      <c r="G10" s="2"/>
      <c r="H10" s="2"/>
      <c r="I10" s="3"/>
    </row>
    <row r="11" spans="1:9" ht="45.75" customHeight="1">
      <c r="A11" s="140" t="s">
        <v>37</v>
      </c>
      <c r="B11" s="140" t="s">
        <v>1</v>
      </c>
      <c r="C11" s="140" t="s">
        <v>150</v>
      </c>
      <c r="D11" s="140" t="s">
        <v>133</v>
      </c>
      <c r="E11" s="140" t="s">
        <v>83</v>
      </c>
      <c r="F11" s="140" t="s">
        <v>131</v>
      </c>
      <c r="G11" s="140" t="s">
        <v>26</v>
      </c>
      <c r="H11" s="140" t="s">
        <v>134</v>
      </c>
      <c r="I11" s="140" t="s">
        <v>9</v>
      </c>
    </row>
    <row r="12" spans="1:9" ht="14.25" customHeight="1">
      <c r="A12" s="38"/>
      <c r="B12" s="38"/>
      <c r="C12" s="38"/>
      <c r="D12" s="38"/>
      <c r="E12" s="38"/>
      <c r="F12" s="38"/>
      <c r="G12" s="38"/>
      <c r="H12" s="38"/>
      <c r="I12" s="38"/>
    </row>
    <row r="13" spans="1:9" ht="409.5">
      <c r="A13" s="216" t="s">
        <v>212</v>
      </c>
      <c r="B13" s="216" t="s">
        <v>213</v>
      </c>
      <c r="C13" s="216" t="s">
        <v>214</v>
      </c>
      <c r="D13" s="216" t="s">
        <v>215</v>
      </c>
      <c r="E13" s="218">
        <f>+'EVPP-I'!J31</f>
        <v>172477970.14000002</v>
      </c>
      <c r="F13" s="216" t="s">
        <v>216</v>
      </c>
      <c r="G13" s="210" t="s">
        <v>217</v>
      </c>
      <c r="H13" s="210"/>
      <c r="I13" s="217" t="s">
        <v>311</v>
      </c>
    </row>
    <row r="14" spans="1:9" ht="297">
      <c r="A14" s="216" t="s">
        <v>212</v>
      </c>
      <c r="B14" s="216" t="s">
        <v>213</v>
      </c>
      <c r="C14" s="216" t="s">
        <v>218</v>
      </c>
      <c r="D14" s="216"/>
      <c r="E14" s="218">
        <f>+'EVPP-I'!J38</f>
        <v>18467656.55</v>
      </c>
      <c r="F14" s="216" t="s">
        <v>219</v>
      </c>
      <c r="G14" s="210" t="s">
        <v>220</v>
      </c>
      <c r="H14" s="210"/>
      <c r="I14" s="210" t="s">
        <v>312</v>
      </c>
    </row>
    <row r="15" spans="1:9" ht="189">
      <c r="A15" s="216" t="s">
        <v>212</v>
      </c>
      <c r="B15" s="216" t="s">
        <v>213</v>
      </c>
      <c r="C15" s="216" t="s">
        <v>221</v>
      </c>
      <c r="D15" s="216"/>
      <c r="E15" s="218">
        <f>+'EVPP-I'!J39</f>
        <v>154352107.95</v>
      </c>
      <c r="F15" s="216" t="s">
        <v>222</v>
      </c>
      <c r="G15" s="210" t="s">
        <v>223</v>
      </c>
      <c r="H15" s="210"/>
      <c r="I15" s="217" t="s">
        <v>313</v>
      </c>
    </row>
    <row r="16" spans="1:5" ht="14.25">
      <c r="A16" s="49" t="s">
        <v>69</v>
      </c>
      <c r="B16" s="33"/>
      <c r="C16" s="33"/>
      <c r="D16" s="33"/>
      <c r="E16" s="33"/>
    </row>
    <row r="17" ht="13.5" hidden="1"/>
    <row r="18" spans="1:8" ht="13.5" hidden="1">
      <c r="A18" s="105"/>
      <c r="E18" s="107"/>
      <c r="G18" s="109"/>
      <c r="H18" s="109"/>
    </row>
    <row r="19" spans="1:8" ht="14.25" hidden="1">
      <c r="A19" s="106"/>
      <c r="E19" s="108"/>
      <c r="G19" s="110"/>
      <c r="H19" s="110"/>
    </row>
  </sheetData>
  <sheetProtection/>
  <printOptions horizontalCentered="1"/>
  <pageMargins left="0.17" right="0.16" top="0.35433070866141736" bottom="0.35433070866141736" header="0" footer="0.1968503937007874"/>
  <pageSetup horizontalDpi="600" verticalDpi="600" orientation="landscape" scale="80" r:id="rId2"/>
  <headerFooter alignWithMargins="0">
    <oddFooter>&amp;R&amp;"Palatino Linotype,Negrita"&amp;9Informe de Avance Trimestral
Enero-Junio 2010</oddFooter>
  </headerFooter>
  <drawing r:id="rId1"/>
</worksheet>
</file>

<file path=xl/worksheets/sheet8.xml><?xml version="1.0" encoding="utf-8"?>
<worksheet xmlns="http://schemas.openxmlformats.org/spreadsheetml/2006/main" xmlns:r="http://schemas.openxmlformats.org/officeDocument/2006/relationships">
  <dimension ref="A5:I35"/>
  <sheetViews>
    <sheetView showGridLines="0" zoomScalePageLayoutView="0" workbookViewId="0" topLeftCell="A1">
      <selection activeCell="A1" sqref="A1"/>
    </sheetView>
  </sheetViews>
  <sheetFormatPr defaultColWidth="0" defaultRowHeight="12.75" zeroHeight="1"/>
  <cols>
    <col min="1" max="2" width="10.7109375" style="85" customWidth="1"/>
    <col min="3" max="3" width="13.00390625" style="85" customWidth="1"/>
    <col min="4" max="4" width="14.00390625" style="85" customWidth="1"/>
    <col min="5" max="5" width="19.57421875" style="85" customWidth="1"/>
    <col min="6" max="6" width="18.57421875" style="85" customWidth="1"/>
    <col min="7" max="7" width="18.140625" style="85" customWidth="1"/>
    <col min="8" max="8" width="23.140625" style="85" customWidth="1"/>
    <col min="9" max="9" width="23.00390625" style="85" customWidth="1"/>
    <col min="10" max="16384" width="0" style="85" hidden="1" customWidth="1"/>
  </cols>
  <sheetData>
    <row r="1" ht="13.5"/>
    <row r="2" ht="13.5"/>
    <row r="3" ht="13.5"/>
    <row r="4" ht="27" customHeight="1"/>
    <row r="5" spans="1:9" ht="34.5" customHeight="1">
      <c r="A5" s="124" t="s">
        <v>172</v>
      </c>
      <c r="B5" s="124"/>
      <c r="C5" s="125"/>
      <c r="D5" s="125"/>
      <c r="E5" s="125"/>
      <c r="F5" s="125"/>
      <c r="G5" s="125"/>
      <c r="H5" s="124"/>
      <c r="I5" s="124"/>
    </row>
    <row r="6" ht="6.75" customHeight="1"/>
    <row r="7" spans="1:9" ht="19.5" customHeight="1">
      <c r="A7" s="164" t="s">
        <v>2</v>
      </c>
      <c r="B7" s="165"/>
      <c r="C7" s="165"/>
      <c r="D7" s="165"/>
      <c r="E7" s="165"/>
      <c r="F7" s="165"/>
      <c r="G7" s="165"/>
      <c r="H7" s="165"/>
      <c r="I7" s="166"/>
    </row>
    <row r="8" spans="1:9" ht="19.5" customHeight="1">
      <c r="A8" s="164" t="s">
        <v>68</v>
      </c>
      <c r="B8" s="165"/>
      <c r="C8" s="165"/>
      <c r="D8" s="165"/>
      <c r="E8" s="165"/>
      <c r="F8" s="165"/>
      <c r="G8" s="165"/>
      <c r="H8" s="165"/>
      <c r="I8" s="166"/>
    </row>
    <row r="9" spans="1:9" ht="9" customHeight="1">
      <c r="A9" s="165"/>
      <c r="B9" s="167"/>
      <c r="C9" s="167"/>
      <c r="D9" s="167"/>
      <c r="E9" s="167"/>
      <c r="F9" s="167"/>
      <c r="G9" s="167"/>
      <c r="H9" s="167"/>
      <c r="I9" s="168"/>
    </row>
    <row r="10" spans="1:9" ht="25.5" customHeight="1">
      <c r="A10" s="295" t="s">
        <v>173</v>
      </c>
      <c r="B10" s="296"/>
      <c r="C10" s="296"/>
      <c r="D10" s="296"/>
      <c r="E10" s="296"/>
      <c r="F10" s="296"/>
      <c r="G10" s="296"/>
      <c r="H10" s="296"/>
      <c r="I10" s="297"/>
    </row>
    <row r="11" spans="1:9" ht="6" customHeight="1">
      <c r="A11" s="164"/>
      <c r="B11" s="165"/>
      <c r="C11" s="165"/>
      <c r="D11" s="165"/>
      <c r="E11" s="165"/>
      <c r="F11" s="165"/>
      <c r="G11" s="165"/>
      <c r="H11" s="165"/>
      <c r="I11" s="166"/>
    </row>
    <row r="12" spans="1:9" s="169" customFormat="1" ht="26.25" customHeight="1">
      <c r="A12" s="178" t="s">
        <v>162</v>
      </c>
      <c r="B12" s="179"/>
      <c r="C12" s="179"/>
      <c r="D12" s="179"/>
      <c r="E12" s="179"/>
      <c r="F12" s="178" t="s">
        <v>190</v>
      </c>
      <c r="G12" s="179"/>
      <c r="H12" s="179"/>
      <c r="I12" s="180"/>
    </row>
    <row r="13" spans="1:9" s="169" customFormat="1" ht="30" customHeight="1">
      <c r="A13" s="311" t="s">
        <v>3</v>
      </c>
      <c r="B13" s="312"/>
      <c r="C13" s="312"/>
      <c r="D13" s="312"/>
      <c r="E13" s="313"/>
      <c r="F13" s="311" t="s">
        <v>4</v>
      </c>
      <c r="G13" s="312"/>
      <c r="H13" s="312"/>
      <c r="I13" s="313"/>
    </row>
    <row r="14" spans="1:9" s="169" customFormat="1" ht="12" customHeight="1">
      <c r="A14" s="170"/>
      <c r="B14" s="170"/>
      <c r="C14" s="170"/>
      <c r="D14" s="170"/>
      <c r="E14" s="170"/>
      <c r="F14" s="170"/>
      <c r="G14" s="170"/>
      <c r="H14" s="171"/>
      <c r="I14" s="171"/>
    </row>
    <row r="15" spans="1:9" s="169" customFormat="1" ht="19.5" customHeight="1">
      <c r="A15" s="329" t="s">
        <v>163</v>
      </c>
      <c r="B15" s="330"/>
      <c r="C15" s="330"/>
      <c r="D15" s="330"/>
      <c r="E15" s="330"/>
      <c r="F15" s="330"/>
      <c r="G15" s="330"/>
      <c r="H15" s="330"/>
      <c r="I15" s="331"/>
    </row>
    <row r="16" spans="1:9" s="169" customFormat="1" ht="21.75" customHeight="1">
      <c r="A16" s="314" t="s">
        <v>174</v>
      </c>
      <c r="B16" s="312"/>
      <c r="C16" s="312"/>
      <c r="D16" s="312"/>
      <c r="E16" s="313"/>
      <c r="F16" s="314" t="s">
        <v>182</v>
      </c>
      <c r="G16" s="312"/>
      <c r="H16" s="312"/>
      <c r="I16" s="313"/>
    </row>
    <row r="17" spans="1:9" s="169" customFormat="1" ht="6" customHeight="1">
      <c r="A17" s="172"/>
      <c r="B17" s="172"/>
      <c r="C17" s="173"/>
      <c r="D17" s="173"/>
      <c r="E17" s="173"/>
      <c r="F17" s="173"/>
      <c r="G17" s="173"/>
      <c r="H17" s="174"/>
      <c r="I17" s="174"/>
    </row>
    <row r="18" spans="1:9" s="169" customFormat="1" ht="27.75" customHeight="1">
      <c r="A18" s="305" t="s">
        <v>178</v>
      </c>
      <c r="B18" s="306"/>
      <c r="C18" s="306"/>
      <c r="D18" s="306"/>
      <c r="E18" s="306"/>
      <c r="F18" s="306"/>
      <c r="G18" s="306"/>
      <c r="H18" s="306"/>
      <c r="I18" s="307"/>
    </row>
    <row r="19" spans="1:9" s="169" customFormat="1" ht="24" customHeight="1">
      <c r="A19" s="332" t="s">
        <v>183</v>
      </c>
      <c r="B19" s="312"/>
      <c r="C19" s="312"/>
      <c r="D19" s="312"/>
      <c r="E19" s="313"/>
      <c r="F19" s="332" t="s">
        <v>184</v>
      </c>
      <c r="G19" s="333"/>
      <c r="H19" s="333"/>
      <c r="I19" s="334"/>
    </row>
    <row r="20" spans="1:9" s="169" customFormat="1" ht="5.25" customHeight="1">
      <c r="A20" s="170"/>
      <c r="B20" s="170"/>
      <c r="C20" s="170"/>
      <c r="D20" s="170"/>
      <c r="E20" s="170"/>
      <c r="F20" s="170"/>
      <c r="G20" s="170"/>
      <c r="H20" s="171"/>
      <c r="I20" s="171"/>
    </row>
    <row r="21" spans="1:9" s="169" customFormat="1" ht="24.75" customHeight="1">
      <c r="A21" s="305" t="s">
        <v>164</v>
      </c>
      <c r="B21" s="306"/>
      <c r="C21" s="306"/>
      <c r="D21" s="306"/>
      <c r="E21" s="306"/>
      <c r="F21" s="306"/>
      <c r="G21" s="306"/>
      <c r="H21" s="306"/>
      <c r="I21" s="307"/>
    </row>
    <row r="22" spans="1:9" s="169" customFormat="1" ht="21" customHeight="1">
      <c r="A22" s="298" t="s">
        <v>185</v>
      </c>
      <c r="B22" s="299"/>
      <c r="C22" s="299"/>
      <c r="D22" s="299"/>
      <c r="E22" s="299"/>
      <c r="F22" s="299"/>
      <c r="G22" s="299"/>
      <c r="H22" s="299"/>
      <c r="I22" s="300"/>
    </row>
    <row r="23" spans="1:9" s="169" customFormat="1" ht="21" customHeight="1">
      <c r="A23" s="298" t="s">
        <v>186</v>
      </c>
      <c r="B23" s="299"/>
      <c r="C23" s="299"/>
      <c r="D23" s="299"/>
      <c r="E23" s="299"/>
      <c r="F23" s="299"/>
      <c r="G23" s="299"/>
      <c r="H23" s="299"/>
      <c r="I23" s="300"/>
    </row>
    <row r="24" spans="1:9" s="169" customFormat="1" ht="21" customHeight="1">
      <c r="A24" s="298" t="s">
        <v>187</v>
      </c>
      <c r="B24" s="299"/>
      <c r="C24" s="299"/>
      <c r="D24" s="299"/>
      <c r="E24" s="299"/>
      <c r="F24" s="299"/>
      <c r="G24" s="299"/>
      <c r="H24" s="299"/>
      <c r="I24" s="300"/>
    </row>
    <row r="25" spans="1:9" s="169" customFormat="1" ht="21" customHeight="1">
      <c r="A25" s="298" t="s">
        <v>188</v>
      </c>
      <c r="B25" s="299"/>
      <c r="C25" s="299"/>
      <c r="D25" s="299"/>
      <c r="E25" s="299"/>
      <c r="F25" s="299"/>
      <c r="G25" s="299"/>
      <c r="H25" s="299"/>
      <c r="I25" s="300"/>
    </row>
    <row r="26" spans="1:9" s="169" customFormat="1" ht="21" customHeight="1">
      <c r="A26" s="298" t="s">
        <v>189</v>
      </c>
      <c r="B26" s="299"/>
      <c r="C26" s="299"/>
      <c r="D26" s="299"/>
      <c r="E26" s="299"/>
      <c r="F26" s="299"/>
      <c r="G26" s="299"/>
      <c r="H26" s="299"/>
      <c r="I26" s="300"/>
    </row>
    <row r="27" spans="1:9" s="169" customFormat="1" ht="7.5" customHeight="1">
      <c r="A27" s="171"/>
      <c r="B27" s="171"/>
      <c r="C27" s="171"/>
      <c r="D27" s="171"/>
      <c r="E27" s="171"/>
      <c r="F27" s="171"/>
      <c r="G27" s="171"/>
      <c r="H27" s="171"/>
      <c r="I27" s="171"/>
    </row>
    <row r="28" spans="1:9" s="169" customFormat="1" ht="19.5" customHeight="1">
      <c r="A28" s="305" t="s">
        <v>165</v>
      </c>
      <c r="B28" s="306"/>
      <c r="C28" s="306"/>
      <c r="D28" s="306"/>
      <c r="E28" s="306"/>
      <c r="F28" s="306"/>
      <c r="G28" s="306"/>
      <c r="H28" s="306"/>
      <c r="I28" s="307"/>
    </row>
    <row r="29" spans="1:9" s="169" customFormat="1" ht="27.75" customHeight="1">
      <c r="A29" s="321" t="s">
        <v>166</v>
      </c>
      <c r="B29" s="321" t="s">
        <v>167</v>
      </c>
      <c r="C29" s="306" t="s">
        <v>15</v>
      </c>
      <c r="D29" s="307"/>
      <c r="E29" s="305" t="s">
        <v>171</v>
      </c>
      <c r="F29" s="307"/>
      <c r="G29" s="323" t="s">
        <v>168</v>
      </c>
      <c r="H29" s="324"/>
      <c r="I29" s="325"/>
    </row>
    <row r="30" spans="1:9" s="169" customFormat="1" ht="17.25" customHeight="1">
      <c r="A30" s="322"/>
      <c r="B30" s="322"/>
      <c r="C30" s="181" t="s">
        <v>169</v>
      </c>
      <c r="D30" s="182" t="s">
        <v>170</v>
      </c>
      <c r="E30" s="182" t="s">
        <v>169</v>
      </c>
      <c r="F30" s="183" t="s">
        <v>35</v>
      </c>
      <c r="G30" s="326"/>
      <c r="H30" s="327"/>
      <c r="I30" s="328"/>
    </row>
    <row r="31" spans="1:9" s="169" customFormat="1" ht="36" customHeight="1">
      <c r="A31" s="175" t="s">
        <v>5</v>
      </c>
      <c r="B31" s="175" t="s">
        <v>6</v>
      </c>
      <c r="C31" s="175" t="s">
        <v>7</v>
      </c>
      <c r="D31" s="175" t="s">
        <v>7</v>
      </c>
      <c r="E31" s="175" t="s">
        <v>7</v>
      </c>
      <c r="F31" s="175" t="s">
        <v>7</v>
      </c>
      <c r="G31" s="318" t="s">
        <v>8</v>
      </c>
      <c r="H31" s="319"/>
      <c r="I31" s="320"/>
    </row>
    <row r="32" spans="1:9" s="169" customFormat="1" ht="9" customHeight="1">
      <c r="A32" s="176"/>
      <c r="B32" s="176"/>
      <c r="C32" s="176"/>
      <c r="D32" s="176"/>
      <c r="E32" s="176"/>
      <c r="F32" s="176"/>
      <c r="G32" s="176"/>
      <c r="H32" s="176"/>
      <c r="I32" s="177"/>
    </row>
    <row r="33" spans="1:9" s="169" customFormat="1" ht="18" customHeight="1">
      <c r="A33" s="304" t="s">
        <v>180</v>
      </c>
      <c r="B33" s="304"/>
      <c r="C33" s="304"/>
      <c r="D33" s="304"/>
      <c r="E33" s="305" t="s">
        <v>179</v>
      </c>
      <c r="F33" s="306"/>
      <c r="G33" s="307"/>
      <c r="H33" s="305" t="s">
        <v>26</v>
      </c>
      <c r="I33" s="315"/>
    </row>
    <row r="34" spans="1:9" s="169" customFormat="1" ht="36.75" customHeight="1">
      <c r="A34" s="301" t="s">
        <v>175</v>
      </c>
      <c r="B34" s="302"/>
      <c r="C34" s="302"/>
      <c r="D34" s="303"/>
      <c r="E34" s="308" t="s">
        <v>176</v>
      </c>
      <c r="F34" s="309"/>
      <c r="G34" s="310"/>
      <c r="H34" s="316" t="s">
        <v>177</v>
      </c>
      <c r="I34" s="317"/>
    </row>
    <row r="35" ht="13.5">
      <c r="A35" s="184" t="s">
        <v>181</v>
      </c>
    </row>
  </sheetData>
  <sheetProtection/>
  <mergeCells count="28">
    <mergeCell ref="G29:I30"/>
    <mergeCell ref="A15:I15"/>
    <mergeCell ref="A18:I18"/>
    <mergeCell ref="F19:I19"/>
    <mergeCell ref="A21:I21"/>
    <mergeCell ref="A22:I22"/>
    <mergeCell ref="A24:I24"/>
    <mergeCell ref="A19:E19"/>
    <mergeCell ref="H33:I33"/>
    <mergeCell ref="H34:I34"/>
    <mergeCell ref="G31:I31"/>
    <mergeCell ref="A25:I25"/>
    <mergeCell ref="A26:I26"/>
    <mergeCell ref="A28:I28"/>
    <mergeCell ref="A29:A30"/>
    <mergeCell ref="B29:B30"/>
    <mergeCell ref="C29:D29"/>
    <mergeCell ref="E29:F29"/>
    <mergeCell ref="A10:I10"/>
    <mergeCell ref="A23:I23"/>
    <mergeCell ref="A34:D34"/>
    <mergeCell ref="A33:D33"/>
    <mergeCell ref="E33:G33"/>
    <mergeCell ref="E34:G34"/>
    <mergeCell ref="A13:E13"/>
    <mergeCell ref="F13:I13"/>
    <mergeCell ref="A16:E16"/>
    <mergeCell ref="F16:I16"/>
  </mergeCells>
  <conditionalFormatting sqref="A8:A12 H27 H14 H17 H20 A18:B18 A21:B21 A15:B15 A27:B27 A32:B32 F12 B8:B9 B11">
    <cfRule type="cellIs" priority="1" dxfId="0" operator="equal" stopIfTrue="1">
      <formula>"VAYA A LA HOJA INICIO Y SELECIONE EL PERIODO CORRESPONDIENTE A ESTE INFORME"</formula>
    </cfRule>
  </conditionalFormatting>
  <printOptions horizontalCentered="1"/>
  <pageMargins left="0.5905511811023623" right="0.5905511811023623" top="0.35433070866141736" bottom="0.35433070866141736" header="0" footer="0.1968503937007874"/>
  <pageSetup horizontalDpi="600" verticalDpi="600" orientation="landscape" scale="80" r:id="rId2"/>
  <headerFooter alignWithMargins="0">
    <oddFooter>&amp;R&amp;"Palatino Linotype,Negrita"&amp;9Informe de Avance Trimestral
Enero-Junio 2010</oddFooter>
  </headerFooter>
  <drawing r:id="rId1"/>
</worksheet>
</file>

<file path=xl/worksheets/sheet9.xml><?xml version="1.0" encoding="utf-8"?>
<worksheet xmlns="http://schemas.openxmlformats.org/spreadsheetml/2006/main" xmlns:r="http://schemas.openxmlformats.org/officeDocument/2006/relationships">
  <dimension ref="A1:E34"/>
  <sheetViews>
    <sheetView showGridLines="0" zoomScalePageLayoutView="0" workbookViewId="0" topLeftCell="A1">
      <selection activeCell="A1" sqref="A1"/>
    </sheetView>
  </sheetViews>
  <sheetFormatPr defaultColWidth="0" defaultRowHeight="12.75" zeroHeight="1"/>
  <cols>
    <col min="1" max="1" width="46.00390625" style="1" customWidth="1"/>
    <col min="2" max="2" width="15.28125" style="1" customWidth="1"/>
    <col min="3" max="3" width="16.140625" style="1" customWidth="1"/>
    <col min="4" max="4" width="17.28125" style="1" customWidth="1"/>
    <col min="5" max="5" width="55.421875" style="1" customWidth="1"/>
    <col min="6" max="16384" width="0" style="1" hidden="1" customWidth="1"/>
  </cols>
  <sheetData>
    <row r="1" ht="17.25">
      <c r="E1" s="30"/>
    </row>
    <row r="2" ht="18">
      <c r="E2" s="25"/>
    </row>
    <row r="3" ht="15">
      <c r="E3" s="32"/>
    </row>
    <row r="4" ht="15">
      <c r="E4" s="32"/>
    </row>
    <row r="5" ht="6" customHeight="1"/>
    <row r="6" ht="13.5"/>
    <row r="7" spans="1:5" ht="34.5" customHeight="1">
      <c r="A7" s="124" t="s">
        <v>112</v>
      </c>
      <c r="B7" s="124"/>
      <c r="C7" s="125"/>
      <c r="D7" s="125"/>
      <c r="E7" s="125"/>
    </row>
    <row r="8" ht="6.75" customHeight="1"/>
    <row r="9" spans="1:5" ht="19.5" customHeight="1">
      <c r="A9" s="4" t="str">
        <f>+EPCG!A9</f>
        <v>UNIDAD RESPONSABLE: SERVICIOS DE SALUD PUBLICA DEL DISTRITO FEDERAL</v>
      </c>
      <c r="B9" s="26"/>
      <c r="C9" s="26"/>
      <c r="D9" s="26"/>
      <c r="E9" s="3"/>
    </row>
    <row r="10" spans="1:5" ht="19.5" customHeight="1">
      <c r="A10" s="4" t="str">
        <f>+EPCG!A10</f>
        <v>PERÍODO: ENERO-JUNIO</v>
      </c>
      <c r="B10" s="26"/>
      <c r="C10" s="26"/>
      <c r="D10" s="26"/>
      <c r="E10" s="3"/>
    </row>
    <row r="11" spans="1:5" ht="19.5" customHeight="1">
      <c r="A11" s="281" t="s">
        <v>36</v>
      </c>
      <c r="B11" s="335" t="s">
        <v>40</v>
      </c>
      <c r="C11" s="336"/>
      <c r="D11" s="281" t="s">
        <v>78</v>
      </c>
      <c r="E11" s="281" t="s">
        <v>25</v>
      </c>
    </row>
    <row r="12" spans="1:5" ht="19.5" customHeight="1">
      <c r="A12" s="282"/>
      <c r="B12" s="140" t="s">
        <v>149</v>
      </c>
      <c r="C12" s="140" t="s">
        <v>41</v>
      </c>
      <c r="D12" s="282"/>
      <c r="E12" s="282"/>
    </row>
    <row r="13" spans="1:5" ht="18" customHeight="1">
      <c r="A13" s="38"/>
      <c r="B13" s="38"/>
      <c r="C13" s="38"/>
      <c r="D13" s="38"/>
      <c r="E13" s="38"/>
    </row>
    <row r="14" spans="1:5" ht="94.5">
      <c r="A14" s="209" t="s">
        <v>209</v>
      </c>
      <c r="B14" s="200" t="s">
        <v>210</v>
      </c>
      <c r="C14" s="200">
        <v>12</v>
      </c>
      <c r="D14" s="211">
        <v>353504</v>
      </c>
      <c r="E14" s="210" t="s">
        <v>211</v>
      </c>
    </row>
    <row r="15" spans="1:5" ht="18" customHeight="1">
      <c r="A15" s="34"/>
      <c r="B15" s="34"/>
      <c r="C15" s="34"/>
      <c r="D15" s="34"/>
      <c r="E15" s="28"/>
    </row>
    <row r="16" spans="1:5" ht="18" customHeight="1">
      <c r="A16" s="34"/>
      <c r="B16" s="34"/>
      <c r="C16" s="34"/>
      <c r="D16" s="34"/>
      <c r="E16" s="28"/>
    </row>
    <row r="17" spans="1:5" ht="18" customHeight="1">
      <c r="A17" s="34"/>
      <c r="B17" s="34"/>
      <c r="C17" s="34"/>
      <c r="D17" s="34"/>
      <c r="E17" s="28"/>
    </row>
    <row r="18" spans="1:5" ht="18" customHeight="1">
      <c r="A18" s="34"/>
      <c r="B18" s="34"/>
      <c r="C18" s="34"/>
      <c r="D18" s="34"/>
      <c r="E18" s="28"/>
    </row>
    <row r="19" spans="1:5" ht="18" customHeight="1">
      <c r="A19" s="34"/>
      <c r="B19" s="34"/>
      <c r="C19" s="34"/>
      <c r="D19" s="34"/>
      <c r="E19" s="28"/>
    </row>
    <row r="20" spans="1:5" ht="18" customHeight="1">
      <c r="A20" s="34"/>
      <c r="B20" s="34"/>
      <c r="C20" s="34"/>
      <c r="D20" s="34"/>
      <c r="E20" s="28"/>
    </row>
    <row r="21" spans="1:5" ht="18" customHeight="1">
      <c r="A21" s="34"/>
      <c r="B21" s="34"/>
      <c r="C21" s="34"/>
      <c r="D21" s="34"/>
      <c r="E21" s="28"/>
    </row>
    <row r="22" spans="1:5" ht="18" customHeight="1">
      <c r="A22" s="34"/>
      <c r="B22" s="34"/>
      <c r="C22" s="34"/>
      <c r="D22" s="34"/>
      <c r="E22" s="28"/>
    </row>
    <row r="23" spans="1:5" ht="18" customHeight="1">
      <c r="A23" s="34"/>
      <c r="B23" s="34"/>
      <c r="C23" s="34"/>
      <c r="D23" s="34"/>
      <c r="E23" s="28"/>
    </row>
    <row r="24" spans="1:5" ht="18" customHeight="1">
      <c r="A24" s="34"/>
      <c r="B24" s="34"/>
      <c r="C24" s="34"/>
      <c r="D24" s="34"/>
      <c r="E24" s="28"/>
    </row>
    <row r="25" spans="1:5" ht="18" customHeight="1">
      <c r="A25" s="21"/>
      <c r="B25" s="21"/>
      <c r="C25" s="21"/>
      <c r="D25" s="21"/>
      <c r="E25" s="23"/>
    </row>
    <row r="26" spans="1:5" ht="18" customHeight="1">
      <c r="A26" s="21"/>
      <c r="B26" s="21"/>
      <c r="C26" s="21"/>
      <c r="D26" s="21"/>
      <c r="E26" s="23"/>
    </row>
    <row r="27" spans="1:5" ht="18" customHeight="1">
      <c r="A27" s="21"/>
      <c r="B27" s="21"/>
      <c r="C27" s="21"/>
      <c r="D27" s="21"/>
      <c r="E27" s="23"/>
    </row>
    <row r="28" spans="1:5" ht="18" customHeight="1">
      <c r="A28" s="21"/>
      <c r="B28" s="21"/>
      <c r="C28" s="21"/>
      <c r="D28" s="21"/>
      <c r="E28" s="23"/>
    </row>
    <row r="29" spans="1:5" ht="18" customHeight="1">
      <c r="A29" s="21"/>
      <c r="B29" s="21"/>
      <c r="C29" s="21"/>
      <c r="D29" s="21"/>
      <c r="E29" s="23"/>
    </row>
    <row r="30" spans="1:5" ht="18" customHeight="1">
      <c r="A30" s="21"/>
      <c r="B30" s="21"/>
      <c r="C30" s="21"/>
      <c r="D30" s="21"/>
      <c r="E30" s="23"/>
    </row>
    <row r="31" spans="1:4" ht="14.25">
      <c r="A31" s="49" t="s">
        <v>73</v>
      </c>
      <c r="B31" s="33"/>
      <c r="C31" s="33"/>
      <c r="D31" s="33"/>
    </row>
    <row r="32" ht="13.5" hidden="1"/>
    <row r="33" spans="1:5" ht="13.5" hidden="1">
      <c r="A33" s="105"/>
      <c r="C33" s="107"/>
      <c r="E33" s="107"/>
    </row>
    <row r="34" spans="1:5" ht="14.25" hidden="1">
      <c r="A34" s="106"/>
      <c r="C34" s="108"/>
      <c r="E34" s="108"/>
    </row>
  </sheetData>
  <sheetProtection/>
  <mergeCells count="4">
    <mergeCell ref="A11:A12"/>
    <mergeCell ref="B11:C11"/>
    <mergeCell ref="D11:D12"/>
    <mergeCell ref="E11:E12"/>
  </mergeCells>
  <printOptions horizontalCentered="1"/>
  <pageMargins left="0.17" right="0.16" top="0.35433070866141736" bottom="0.35433070866141736" header="0" footer="0.1968503937007874"/>
  <pageSetup horizontalDpi="600" verticalDpi="600" orientation="landscape" scale="90" r:id="rId2"/>
  <headerFooter alignWithMargins="0">
    <oddFooter>&amp;R&amp;"Palatino Linotype,Negrita"&amp;9Informe de Avance Trimestral
Enero-Junio 2010</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Subsecretaría de Egresos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bdominguezs</dc:creator>
  <cp:keywords/>
  <dc:description/>
  <cp:lastModifiedBy>SSPDF</cp:lastModifiedBy>
  <cp:lastPrinted>2010-07-20T14:33:48Z</cp:lastPrinted>
  <dcterms:created xsi:type="dcterms:W3CDTF">2007-06-29T21:15:18Z</dcterms:created>
  <dcterms:modified xsi:type="dcterms:W3CDTF">2014-12-11T23:57:09Z</dcterms:modified>
  <cp:category/>
  <cp:version/>
  <cp:contentType/>
  <cp:contentStatus/>
</cp:coreProperties>
</file>