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767" activeTab="0"/>
  </bookViews>
  <sheets>
    <sheet name="Caratula" sheetId="1" r:id="rId1"/>
    <sheet name="EPCG-I" sheetId="2" r:id="rId2"/>
    <sheet name="EPCG-II" sheetId="3" r:id="rId3"/>
    <sheet name="EAP-I" sheetId="4" r:id="rId4"/>
    <sheet name="EAP-II" sheetId="5" r:id="rId5"/>
    <sheet name="PAPR" sheetId="6" r:id="rId6"/>
    <sheet name="IAPP" sheetId="7" r:id="rId7"/>
    <sheet name="EVPP-I" sheetId="8" r:id="rId8"/>
    <sheet name="ADyS-I" sheetId="9" r:id="rId9"/>
    <sheet name="ADyS-II" sheetId="10" r:id="rId10"/>
    <sheet name="PROSAP" sheetId="11" r:id="rId11"/>
    <sheet name="FIDCO-I" sheetId="12" r:id="rId12"/>
    <sheet name="FIDCO-II" sheetId="13" r:id="rId13"/>
    <sheet name="PIME" sheetId="14" r:id="rId14"/>
    <sheet name="PDE" sheetId="15" r:id="rId15"/>
    <sheet name="PPD" sheetId="16" r:id="rId16"/>
    <sheet name="EUAC" sheetId="17" r:id="rId17"/>
    <sheet name="REA-I" sheetId="18" r:id="rId18"/>
    <sheet name="REA-II" sheetId="19" r:id="rId19"/>
    <sheet name="IDT" sheetId="20" r:id="rId20"/>
    <sheet name="APOGA-I" sheetId="21" r:id="rId21"/>
    <sheet name="APOGA-II" sheetId="22" r:id="rId22"/>
  </sheets>
  <definedNames>
    <definedName name="_xlnm.Print_Titles" localSheetId="1">'EPCG-I'!$1:$12</definedName>
    <definedName name="_xlnm.Print_Titles" localSheetId="7">'EVPP-I'!$1:$13</definedName>
    <definedName name="_xlnm.Print_Titles" localSheetId="6">'IAPP'!$1:$15</definedName>
  </definedNames>
  <calcPr fullCalcOnLoad="1"/>
</workbook>
</file>

<file path=xl/sharedStrings.xml><?xml version="1.0" encoding="utf-8"?>
<sst xmlns="http://schemas.openxmlformats.org/spreadsheetml/2006/main" count="534" uniqueCount="323">
  <si>
    <t>TIPO DE GASTO  GCI</t>
  </si>
  <si>
    <t>C</t>
  </si>
  <si>
    <t>I</t>
  </si>
  <si>
    <t>TOTAL</t>
  </si>
  <si>
    <t>LÍNEA DE POLÍTICA</t>
  </si>
  <si>
    <t>(3)</t>
  </si>
  <si>
    <t>(4)</t>
  </si>
  <si>
    <t>VARIACIÓN ABSOLUTA:  (4 - 3)</t>
  </si>
  <si>
    <t>VARIACIÓN %:  ((4/3)-1)*100</t>
  </si>
  <si>
    <t>PRESUPUESTO (Pesos con dos decimales)</t>
  </si>
  <si>
    <t>AI</t>
  </si>
  <si>
    <t>DENOMINACIÓN</t>
  </si>
  <si>
    <t>FÍSICO</t>
  </si>
  <si>
    <t>R      E      S      U      L      T      A      D      O      S</t>
  </si>
  <si>
    <t>PRESUPUESTAL   (Pesos con dos decimales)</t>
  </si>
  <si>
    <t>TOTAL UR</t>
  </si>
  <si>
    <t>FUENTE DE FINANCIAMIENTO</t>
  </si>
  <si>
    <t>GCI</t>
  </si>
  <si>
    <t>EAP-II EXPLICACIÓN A LAS ADECUACIONES PRESUPUESTALES</t>
  </si>
  <si>
    <t>DESCRIPCIÓN</t>
  </si>
  <si>
    <t>POBLACIÓN BENEFICIADA O EN SU CASO AFECTADA</t>
  </si>
  <si>
    <t>CARACTERÍSTICAS</t>
  </si>
  <si>
    <t>POBLACIÓN BENEFICIADA</t>
  </si>
  <si>
    <t>PAPR    PRINCIPALES ACCIONES, PROGRAMAS PÚBLICOS O PROYECTOS REALIZADOS</t>
  </si>
  <si>
    <t xml:space="preserve">CAPÍTULO   </t>
  </si>
  <si>
    <t xml:space="preserve">DELEGACIÓN  </t>
  </si>
  <si>
    <t>COLONIA</t>
  </si>
  <si>
    <t>FIDEICOMISARIO</t>
  </si>
  <si>
    <t>EJERCIDO</t>
  </si>
  <si>
    <t xml:space="preserve"> AYUDAS, DONATIVOS Y SUBSIDIOS</t>
  </si>
  <si>
    <t xml:space="preserve"> EJE DEL PROGRAMA GENERAL DE DESARROLLO 2007-2012</t>
  </si>
  <si>
    <t>A)</t>
  </si>
  <si>
    <t>B)</t>
  </si>
  <si>
    <t xml:space="preserve"> BENEFICIARIO</t>
  </si>
  <si>
    <t xml:space="preserve"> TOTAL</t>
  </si>
  <si>
    <t>PROSAP   PROGRAMAS QUE OTORGAN SUBSIDIOS Y APOYOS A LA POBLACIÓN</t>
  </si>
  <si>
    <t xml:space="preserve"> EJERCIDO</t>
  </si>
  <si>
    <t>DENOMINACIÓN DEL FIDEICOMISO</t>
  </si>
  <si>
    <t>FECHA DE SU CONSTITUCIÓN</t>
  </si>
  <si>
    <t>FIDEICOMITENTE</t>
  </si>
  <si>
    <t>OBJETIVO ACTUAL</t>
  </si>
  <si>
    <t>MODIFICACIONES AL  OBJETO DE SU CONSTITUCIÓN</t>
  </si>
  <si>
    <t>OBJETO DE SU CONSTITUCIÓN</t>
  </si>
  <si>
    <t>FIDCO-I  FIDEICOMISOS CONSTITUIDOS</t>
  </si>
  <si>
    <t>ACTIVO</t>
  </si>
  <si>
    <t>PASIVO</t>
  </si>
  <si>
    <t>CAPITAL</t>
  </si>
  <si>
    <t>ESTADO FINANCIERO</t>
  </si>
  <si>
    <t>FIDUCIARIO</t>
  </si>
  <si>
    <t>FIDCO-II  FIDEICOMISOS CONSTITUIDOS</t>
  </si>
  <si>
    <t>DESTINO DEL GASTO</t>
  </si>
  <si>
    <t>MONTO EJERCIDO</t>
  </si>
  <si>
    <t>EAP-I EVOLUCIÓN DE LAS ADECUACIONES PRESUPUESTALES</t>
  </si>
  <si>
    <t>NOMBRE DE LA ESCUELA</t>
  </si>
  <si>
    <t>ORIGINAL</t>
  </si>
  <si>
    <t>DESCRIPCIÓN DE LAS OBRAS</t>
  </si>
  <si>
    <t>MODIFICADO</t>
  </si>
  <si>
    <t xml:space="preserve">ORIGINAL </t>
  </si>
  <si>
    <t xml:space="preserve">PIME PROGRAMA INTEGRAL DE MANTENIMIENTO DE ESCUELAS </t>
  </si>
  <si>
    <t xml:space="preserve"> ORIGINAL:                              </t>
  </si>
  <si>
    <t xml:space="preserve"> MODIFICADO: </t>
  </si>
  <si>
    <t>1/ Se refiere a programas públicos.</t>
  </si>
  <si>
    <t xml:space="preserve">1/ Se refiere a programas públicos que cuentan con reglas de operación publicadas en la Gaceta Oficial del Distrito Federal. </t>
  </si>
  <si>
    <t>TOTAL RESULTADO</t>
  </si>
  <si>
    <t>OBJETIVO O NECESIDAD A SATISFACER</t>
  </si>
  <si>
    <t>1/ Tipo de Beneficiario sea persona, grupo, asociación o empresa.</t>
  </si>
  <si>
    <t>2/ Tipo de Beneficiario sea persona, grupo, asociación o empresa.</t>
  </si>
  <si>
    <t>IAPP INDICADORES ASOCIADOS A PROGRAMAS PÚBLICOS</t>
  </si>
  <si>
    <t>TOTAL                 POBLACIÓN              OBJETIVO</t>
  </si>
  <si>
    <t>MONTO               EJERCIDO</t>
  </si>
  <si>
    <t>A)  EXPLICAR LAS VARIACIONES DEL PRESUPUESTO MODIFICADO RESPECTO DEL DEVENGADO AL PERIODO.</t>
  </si>
  <si>
    <t>EJERCIDO
(2)</t>
  </si>
  <si>
    <t>DEVENGADO
2+3=(4)</t>
  </si>
  <si>
    <t>VAR. 
1-4=(5)</t>
  </si>
  <si>
    <t>MONTO
EJERCIDO</t>
  </si>
  <si>
    <t>DISPONIBILIDAD DE RECURSOS AL FINALIZAR EL TRIMESTRE ANTERIOR 
(1)</t>
  </si>
  <si>
    <t>DISPONIBILIDAD DE RECURSOS AL FINALIZAR EL TRIMESTRE DE  REFERENCIA
(2)</t>
  </si>
  <si>
    <t>VARIACIÓN DE LA DISPONIBILIDAD
 2-1 = (3)</t>
  </si>
  <si>
    <t>UNIDAD
DE
MEDIDA</t>
  </si>
  <si>
    <t>ALCANZADO
(2)</t>
  </si>
  <si>
    <t>ICMPP
(%)
2/1=(3)</t>
  </si>
  <si>
    <t>EJERCIDO
(5)</t>
  </si>
  <si>
    <t>ANTICIPOS
(7)</t>
  </si>
  <si>
    <t>AMORTIZACIÓN DE ANTICIPOS
(8)</t>
  </si>
  <si>
    <t>IDBSPP
(%)
(5+6-7+8)/4
(9)</t>
  </si>
  <si>
    <t>IARCM
(%)
3/9</t>
  </si>
  <si>
    <t>OBJETIVO
(4)</t>
  </si>
  <si>
    <t>NOMBRE DEL
INDICADOR
(5)</t>
  </si>
  <si>
    <t>DIMENSIÓN A
MEDIR
(6)</t>
  </si>
  <si>
    <t>MÉTODO DE
CÁLCULO
(7)</t>
  </si>
  <si>
    <t>VALOR DEL
INDICADOR
(8)</t>
  </si>
  <si>
    <t xml:space="preserve">AVANCE
DE LA OBRA
(%)    </t>
  </si>
  <si>
    <t xml:space="preserve">ORIGINAL
</t>
  </si>
  <si>
    <t>AVANCE
%
4/1=(5)</t>
  </si>
  <si>
    <t>RESULTADO</t>
  </si>
  <si>
    <t>A) </t>
  </si>
  <si>
    <t>CONCEPTO</t>
  </si>
  <si>
    <t>RENDIMIENTOS
FINANCIEROS</t>
  </si>
  <si>
    <t>IDT  INGRESOS DISTINTOS A LAS TRANSFERENCIAS DE LOS ÓRGANOS AUTÓNOMOS Y DE GOBIERNO</t>
  </si>
  <si>
    <t>CAUSAS DE LAS ADECUACIONES AL PRESUPUESTO</t>
  </si>
  <si>
    <t>ADyS-I  AYUDAS, DONATIVOS Y SUBSIDIOS</t>
  </si>
  <si>
    <t>ADyS-II  AYUDAS, DONATIVOS Y SUBSIDIOS A FIDEICOMISOS</t>
  </si>
  <si>
    <t>NOMBRE DEL FIDEICOMISO</t>
  </si>
  <si>
    <t>SALDO</t>
  </si>
  <si>
    <t>MONTO (Pesos con dos decimales)</t>
  </si>
  <si>
    <t>CAPÍTULO DE GASTO</t>
  </si>
  <si>
    <t>1/ Se refiere a los ingresos captados diferentes a las Transferencias del GDF (incluir los conceptos como la venta de bienes y servicios, así como los rendimientos financieros que generaron los ingresos).</t>
  </si>
  <si>
    <t>INGRESOS</t>
  </si>
  <si>
    <t>(Pesos con dos decimales)</t>
  </si>
  <si>
    <t>ESPECIFICAR LOS RUBROS QUE GENERARON LOS INGRESOS</t>
  </si>
  <si>
    <t>PRESUPUESTO
(Pesos con dos decimales)</t>
  </si>
  <si>
    <t>R</t>
  </si>
  <si>
    <t>SR</t>
  </si>
  <si>
    <t>ORIGINAL:</t>
  </si>
  <si>
    <t>APOGA-II   ADECUACIONES PRESUPUESTALES DE LOS ÓRGANOS DE GOBIERNO Y AUTÓNOMOS</t>
  </si>
  <si>
    <t>APOGA-I   ADECUACIONES PRESUPUESTALES DE LOS ÓRGANOS DE GOBIERNO Y AUTÓNOMOS</t>
  </si>
  <si>
    <t>GASTO</t>
  </si>
  <si>
    <t>INGRESO</t>
  </si>
  <si>
    <t>COMPONENTES</t>
  </si>
  <si>
    <t>OBJETIVO DE LOS PROYECTOS ACCIONES O PROGRAMAS</t>
  </si>
  <si>
    <t>OTRAS CARACTERÍSTICAS DEL PROGRAMA</t>
  </si>
  <si>
    <t>-         OTROS</t>
  </si>
  <si>
    <t>-         VENTA DE BIENES</t>
  </si>
  <si>
    <t>-         VENTA DE SERVICIOS</t>
  </si>
  <si>
    <t>-         INGRESOS DIVERSOS</t>
  </si>
  <si>
    <t>-         VENTA DE INVERSIONES</t>
  </si>
  <si>
    <t>-         RENDIMIENTOS FINANCIEROS</t>
  </si>
  <si>
    <r>
      <t xml:space="preserve"> PROYECTOS, ACCIONES O PROGRAMAS </t>
    </r>
    <r>
      <rPr>
        <b/>
        <vertAlign val="superscript"/>
        <sz val="9"/>
        <rFont val="Century Gothic"/>
        <family val="2"/>
      </rPr>
      <t xml:space="preserve">1/ </t>
    </r>
  </si>
  <si>
    <r>
      <t xml:space="preserve">INGRESOS DISTINTOS A LAS TRANSFERENCIAS </t>
    </r>
    <r>
      <rPr>
        <b/>
        <vertAlign val="superscript"/>
        <sz val="8"/>
        <rFont val="Century Gothic"/>
        <family val="2"/>
      </rPr>
      <t>1/</t>
    </r>
  </si>
  <si>
    <r>
      <t xml:space="preserve"> PRESUPUESTO (Pesos con dos decimales)</t>
    </r>
    <r>
      <rPr>
        <b/>
        <vertAlign val="superscript"/>
        <sz val="8"/>
        <rFont val="Century Gothic"/>
        <family val="2"/>
      </rPr>
      <t xml:space="preserve"> </t>
    </r>
  </si>
  <si>
    <r>
      <t xml:space="preserve">DENOMINACIÓN DEL PROGRAMA </t>
    </r>
    <r>
      <rPr>
        <b/>
        <vertAlign val="superscript"/>
        <sz val="9"/>
        <rFont val="Century Gothic"/>
        <family val="2"/>
      </rPr>
      <t>1/</t>
    </r>
  </si>
  <si>
    <r>
      <t xml:space="preserve"> TIPO </t>
    </r>
    <r>
      <rPr>
        <b/>
        <vertAlign val="superscript"/>
        <sz val="8"/>
        <rFont val="Century Gothic"/>
        <family val="2"/>
      </rPr>
      <t>2/</t>
    </r>
    <r>
      <rPr>
        <b/>
        <sz val="8"/>
        <rFont val="Century Gothic"/>
        <family val="2"/>
      </rPr>
      <t xml:space="preserve"> </t>
    </r>
  </si>
  <si>
    <r>
      <t xml:space="preserve"> TIPO</t>
    </r>
    <r>
      <rPr>
        <b/>
        <vertAlign val="superscript"/>
        <sz val="8"/>
        <rFont val="Century Gothic"/>
        <family val="2"/>
      </rPr>
      <t>1/</t>
    </r>
    <r>
      <rPr>
        <b/>
        <sz val="8"/>
        <rFont val="Century Gothic"/>
        <family val="2"/>
      </rPr>
      <t xml:space="preserve"> </t>
    </r>
  </si>
  <si>
    <r>
      <t xml:space="preserve"> PROYECTOS, ACCIONES O PROGRAMAS </t>
    </r>
    <r>
      <rPr>
        <b/>
        <vertAlign val="superscript"/>
        <sz val="8"/>
        <rFont val="Century Gothic"/>
        <family val="2"/>
      </rPr>
      <t>1/</t>
    </r>
    <r>
      <rPr>
        <b/>
        <sz val="8"/>
        <rFont val="Century Gothic"/>
        <family val="2"/>
      </rPr>
      <t xml:space="preserve"> </t>
    </r>
  </si>
  <si>
    <r>
      <t>PROYECTOS, ACCIONES O PROGRAMAS</t>
    </r>
    <r>
      <rPr>
        <b/>
        <vertAlign val="superscript"/>
        <sz val="8"/>
        <rFont val="Century Gothic"/>
        <family val="2"/>
      </rPr>
      <t xml:space="preserve"> 1/</t>
    </r>
  </si>
  <si>
    <t>PARTIDA</t>
  </si>
  <si>
    <t>REMANENTE</t>
  </si>
  <si>
    <t>FINANCIAMIENTO</t>
  </si>
  <si>
    <t>CAUSAS DEL REINTEGRO</t>
  </si>
  <si>
    <t>REINTEGRO</t>
  </si>
  <si>
    <t>REA-I  REMANENTES DE EJERCICIOS ANTERIORES DE LOS ÓRGANOS AUTÓNOMOS Y DE GOBIERNO</t>
  </si>
  <si>
    <t>REA-II  REINTEGROS DEL EJERCICIO ANTERIOR DE LOS ÓRGANOS AUTÓNOMOS Y DE GOBIERNO</t>
  </si>
  <si>
    <t>Responsable:</t>
  </si>
  <si>
    <t>FECHA DE PUBLICACIÓN DE REGLAS DE OPERACIÓN</t>
  </si>
  <si>
    <t>VALOR DEL
INDICADOR
EN EL MISMO PERIODO DEL AÑO ANTERIOR
(9)</t>
  </si>
  <si>
    <t>FRECUENCIA A
MEDIR
(10)</t>
  </si>
  <si>
    <t>MEDIOS DE
VERIFICACIÓN
(11)</t>
  </si>
  <si>
    <t>EVPP   EVALUACIÓN PROGRAMÁTICO-PRESUPUESTAL DE ACTIVIDADES INSTITUCIONALES</t>
  </si>
  <si>
    <t>B)  SEÑALAR LOS CONCEPTOS DE GASTO REGISTRADOS COMO PASIVO CIRCULANTE Y EXPLICAR LAS CAUSAS QUE LO ORIGINARON.</t>
  </si>
  <si>
    <t>PENDIENTE
DE PAGO
(3)</t>
  </si>
  <si>
    <t>PROGRAMADO
MODIFICADO 
 (1)</t>
  </si>
  <si>
    <t>B)  SEÑALAR LOS CONCEPTOS DE GASTO REGISTRADOS COMO PENDIENTE DE PAGO Y EXPLICAR LAS CAUSAS QUE LO ORIGINARON.</t>
  </si>
  <si>
    <t>A)  EXPLICAR LAS VARIACIONES DEL PRESUPUESTO PROGRAMADO MODIFICADO RESPECTO DEL DEVENGADO AL PERIODO.</t>
  </si>
  <si>
    <t>PROGRAMADO
MODIFICADO
(1)</t>
  </si>
  <si>
    <t>PROGRAMADO
MODIFICADO
(4)</t>
  </si>
  <si>
    <t>PENDIENTE
DE PAGO
(6)</t>
  </si>
  <si>
    <t>PROGRAMADO
MODIFICADO</t>
  </si>
  <si>
    <t>EUAC  EXPLICACIÓN DE LAS UNIDADES ADMINISTRATIVAS CONSOLIDADORAS A LA EVOLUCIÓN PRESUPUESTAL DEL 
GASTO REGISTRADO CON DÍGITO IDENTIFICADOR  2</t>
  </si>
  <si>
    <t>EPCG-I  EXPLICACIÓN A LA EVOLUCIÓN PRESUPUESTAL POR CAPÍTULO DE GASTO CON DÍGITO IDENTIFICADOR 1</t>
  </si>
  <si>
    <t>EPCG-II   EVOLUCIÓN PRESUPUESTAL POR CAPÍTULO DE GASTO CON DÍGITO IDENTIFICADOR  2</t>
  </si>
  <si>
    <t>PDE PROYECTOS DELEGACIONALES ETIQUETADOS</t>
  </si>
  <si>
    <t>PPD PRESUPUESTO PARTICIPATIVO PARA LAS DELEGACIONES</t>
  </si>
  <si>
    <t>PROYECTO</t>
  </si>
  <si>
    <t>COLONIA O PUEBLO ORIGINARIO</t>
  </si>
  <si>
    <t>AVANCE DEL
 PROYECTO
 (%)</t>
  </si>
  <si>
    <t>Lic. Pedro Fuentes Burgos</t>
  </si>
  <si>
    <t>Director de Administración y Finanzas</t>
  </si>
  <si>
    <t>PERÍODO: Enero-Marzo 2011</t>
  </si>
  <si>
    <t>UNIDAD RESPONSABLE: 26 PD SP Servicios de Salud Pública del Distrito Federal</t>
  </si>
  <si>
    <t xml:space="preserve">A) </t>
  </si>
  <si>
    <t xml:space="preserve">B) </t>
  </si>
  <si>
    <t>UNIDAD CONSOLIDADORA:  26 PD SP Servicios de Salud Pública del Distrito Federal</t>
  </si>
  <si>
    <t xml:space="preserve">PROGRAMADO
MODIFICADO </t>
  </si>
  <si>
    <t xml:space="preserve">PROGRAMADO
MODIFICADO  </t>
  </si>
  <si>
    <t>04</t>
  </si>
  <si>
    <t>09</t>
  </si>
  <si>
    <t>01</t>
  </si>
  <si>
    <t>LA GESTIÓN GUBERNAMENTAL ES EFICIENTE</t>
  </si>
  <si>
    <t>LA ADMINISTRACIÓN DE LOS RECURSOS PÚBLICOS ES MÁS EFICIENTE</t>
  </si>
  <si>
    <t>ADMINISTRACIÓN DE RECURSOS INSTITUCIONALES</t>
  </si>
  <si>
    <t>TRÁMITE</t>
  </si>
  <si>
    <t>SE REDUCEN LAS BRECHAS DE DESIGUALDAD ENTRE HOMBRES Y MUJERES</t>
  </si>
  <si>
    <t>LAS MUJERES CUENTAN CON SERVICIOS OPORTUNOS DE SALUD ESPECIALIZADOS</t>
  </si>
  <si>
    <t>PROGRAMA DE DETECCIÓN DE CÁNCER CERVICO UTERINO Y DE MAMA</t>
  </si>
  <si>
    <t>ESTUDIO</t>
  </si>
  <si>
    <t>LA DESIGUALDAD ECONOMICA Y SUS CONSECUENCIAS SE REDUCEN EN LA CIUDAD DE MEXICO</t>
  </si>
  <si>
    <t>LA NIÑEZ EN RIESGO RECIBE PROTECCION SOCIAL</t>
  </si>
  <si>
    <t>VIGILANCIA DEL CRECIMIENTO DEL MENOR DE CINCO AÑOS</t>
  </si>
  <si>
    <t>PERSONA</t>
  </si>
  <si>
    <t>EL GOBIERNO DE LA CIUDAD CUMPLE CON EL DERECHO A LA SALUD FOMENTANDO MEJORES HÁBITOS Y PREVINIENDO ENFERMEDADES ENTRE LA POBLACIÓN</t>
  </si>
  <si>
    <t>MEJORAN LOS HABITOS Y ESTILOS DE VIDA DE LA POBLACIÓN RELACIONADOS CON LA SALUD</t>
  </si>
  <si>
    <t>PROGRAMA DE SALUD SEXUAL Y REPRODUCTIVA</t>
  </si>
  <si>
    <t>CONSULTA</t>
  </si>
  <si>
    <t>LA POBLACIÓN ESTA PROTEGIDA CONTRA ENFERMEDADES PREVENIBLES</t>
  </si>
  <si>
    <t>ORIENTACIÓN EDUCACIÓN Y PLANIFICACIÓN PARA LA SALUD</t>
  </si>
  <si>
    <t>EVENTO</t>
  </si>
  <si>
    <t>PROGRAMA DE VACUNACIÓN</t>
  </si>
  <si>
    <t>DOSIS</t>
  </si>
  <si>
    <t>VACUNACION ANTIRRABICA A ANIMALES</t>
  </si>
  <si>
    <t>PROGRAMA DE ESTERILIZACION DE ANIMALES</t>
  </si>
  <si>
    <t>ATENCION</t>
  </si>
  <si>
    <t>EL GOBIERNO DE LA CIUDAD CUMPLE CON EL DERECHO A LA SALUD DE LA POBLACIÓN MEDIANTE ATENCIÓN MÉDICA CADA VEZ MÁS OPORTUNA Y DE MEJOR CALIDAD</t>
  </si>
  <si>
    <t>LA POBLACION NO ASEGURADA CUENTA CON SERVICIOS MEDICOS ADECUADOS Y OPORTUNOS</t>
  </si>
  <si>
    <t>ATENCIÓN MÉDICA DE CARÁCTER GENERAL</t>
  </si>
  <si>
    <t>ATENCION MÉDICA ESPECIALIZADA</t>
  </si>
  <si>
    <t>ATENCION MEDICA A LAS ETS Y VIH/SIDA</t>
  </si>
  <si>
    <t>ATENCIÓN MÉDICA HOSPITALARIA</t>
  </si>
  <si>
    <t>EGRE/HOSPIT</t>
  </si>
  <si>
    <t>REFORZAMIENTO DE SERVICIOS DE SALUD</t>
  </si>
  <si>
    <t>ACCION</t>
  </si>
  <si>
    <t>08</t>
  </si>
  <si>
    <t>LA INFRAESTRUCTURA DE SALUD SE MEJORA Y AMPLIA</t>
  </si>
  <si>
    <t>03</t>
  </si>
  <si>
    <t>MANTENIMIENTO A EDIFICIOS PÚBLICOS DEL SISTEMA DE SALUD</t>
  </si>
  <si>
    <t>INMUEBLE</t>
  </si>
  <si>
    <t>CONSTRUCCIÓN Y AMPLIACIÓN DE INFRAESTRUCTURA PARA SERVICIOS DE SALUD PUBLICA DEL DISTRITO FEDERAL</t>
  </si>
  <si>
    <t>05</t>
  </si>
  <si>
    <t>MANTENIMIENTO Y ADQUISICIÓN DE EQUIPO</t>
  </si>
  <si>
    <t>EQUIPO</t>
  </si>
  <si>
    <t>TOTAL UE</t>
  </si>
  <si>
    <t>PERÍODO:  Enero-Marzo 2011</t>
  </si>
  <si>
    <r>
      <t>B)</t>
    </r>
    <r>
      <rPr>
        <b/>
        <sz val="8"/>
        <rFont val="Century Gothic"/>
        <family val="2"/>
      </rPr>
      <t xml:space="preserve"> </t>
    </r>
    <r>
      <rPr>
        <sz val="8"/>
        <rFont val="Century Gothic"/>
        <family val="2"/>
      </rPr>
      <t>NO SE TIENE PENDIENTE DE PAGO.</t>
    </r>
  </si>
  <si>
    <t xml:space="preserve">PROYECTOS, ACCIONES O PROGRAMAS PÚBLICOS QUE SE DEJARON DE REALIZAR:                                             </t>
  </si>
  <si>
    <r>
      <t>LOCALIZACIÓN GEOGRÁFICA DE LOS PROYECTOS, ACCIONES O PROGRAMAS PÚBLICOS:</t>
    </r>
    <r>
      <rPr>
        <sz val="8"/>
        <rFont val="Century Gothic"/>
        <family val="2"/>
      </rPr>
      <t xml:space="preserve"> LAS 16 JURISDICCIONES SANITARIAS.</t>
    </r>
  </si>
  <si>
    <r>
      <t>(CUANTIFICAR):</t>
    </r>
    <r>
      <rPr>
        <sz val="8"/>
        <rFont val="Century Gothic"/>
        <family val="2"/>
      </rPr>
      <t xml:space="preserve"> NINGUNO TODA VEZ QUE SE APLICO LA NÓMINA A LOS TRABAJADORES.</t>
    </r>
  </si>
  <si>
    <r>
      <t>EFECTO DE LA NO REALIZACIÓN DE ACCIONES:</t>
    </r>
    <r>
      <rPr>
        <sz val="8"/>
        <rFont val="Century Gothic"/>
        <family val="2"/>
      </rPr>
      <t xml:space="preserve"> NINGUNA.</t>
    </r>
  </si>
  <si>
    <r>
      <t>IMPACTO EN LOS OBJETIVOS INSTITUCIONALES:</t>
    </r>
    <r>
      <rPr>
        <sz val="8"/>
        <rFont val="Century Gothic"/>
        <family val="2"/>
      </rPr>
      <t xml:space="preserve"> NINGUNO.</t>
    </r>
  </si>
  <si>
    <r>
      <t>(CUANTIFICAR):</t>
    </r>
    <r>
      <rPr>
        <sz val="8"/>
        <rFont val="Century Gothic"/>
        <family val="2"/>
      </rPr>
      <t xml:space="preserve"> NINGUNO TODA VEZ QUE SE TIENEN EXISTENCIAS EN EL ALMACÉN DE FRESNO.</t>
    </r>
  </si>
  <si>
    <r>
      <t xml:space="preserve">(CUANTIFICAR): </t>
    </r>
    <r>
      <rPr>
        <sz val="8"/>
        <rFont val="Century Gothic"/>
        <family val="2"/>
      </rPr>
      <t>NINGUNO YA QUE LOS SERVICIOS FUERON PROPORCIONADOS.</t>
    </r>
  </si>
  <si>
    <r>
      <t>INSUMOS QUE SE DEJARON DE ADQUIRIR:</t>
    </r>
    <r>
      <rPr>
        <sz val="8"/>
        <rFont val="Century Gothic"/>
        <family val="2"/>
      </rPr>
      <t xml:space="preserve">  NO SE DEJARON DE ADQUIRIR INSUMOS.</t>
    </r>
  </si>
  <si>
    <r>
      <t>CAUSAS DE SITUACIÓN:</t>
    </r>
    <r>
      <rPr>
        <sz val="8"/>
        <rFont val="Century Gothic"/>
        <family val="2"/>
      </rPr>
      <t xml:space="preserve"> SE ENCUENTRA EN PROCESO DE LICITACIÓN LA ADQUISICIÓN DE INSUMOS.</t>
    </r>
  </si>
  <si>
    <r>
      <t>POBLACIÓN IMPACTADA:</t>
    </r>
    <r>
      <rPr>
        <sz val="8"/>
        <rFont val="Century Gothic"/>
        <family val="2"/>
      </rPr>
      <t xml:space="preserve"> NINGUNA.</t>
    </r>
  </si>
  <si>
    <r>
      <t>INSUMOS QUE SE DEJARON DE ADQUIRIR:</t>
    </r>
    <r>
      <rPr>
        <sz val="8"/>
        <rFont val="Century Gothic"/>
        <family val="2"/>
      </rPr>
      <t xml:space="preserve">  NINGUNO TODA VEZ QUE LOS SERVICIOS FUERON PRESTADOS.</t>
    </r>
  </si>
  <si>
    <r>
      <t xml:space="preserve">A) </t>
    </r>
    <r>
      <rPr>
        <b/>
        <sz val="8"/>
        <rFont val="Century Gothic"/>
        <family val="2"/>
      </rPr>
      <t xml:space="preserve">SITUACIÓN: </t>
    </r>
    <r>
      <rPr>
        <sz val="8"/>
        <rFont val="Century Gothic"/>
        <family val="2"/>
      </rPr>
      <t xml:space="preserve"> EL SUBEJERCICIO ES ORIGINADO SOBRE TODO POR LAS MEDICINAS Y PRODUCTOS FARMACÉUTICOS, ASÍ COMO POR  LOS MATERIALES, ACCESORIOS Y SUMINISTROS DE LABORATORIO.                                                                                                                                         </t>
    </r>
    <r>
      <rPr>
        <b/>
        <sz val="8"/>
        <rFont val="Century Gothic"/>
        <family val="2"/>
      </rPr>
      <t xml:space="preserve">                                                                                                                                                                       </t>
    </r>
  </si>
  <si>
    <r>
      <t>CAUSAS DE SITUACIÓN:</t>
    </r>
    <r>
      <rPr>
        <sz val="8"/>
        <rFont val="Century Gothic"/>
        <family val="2"/>
      </rPr>
      <t xml:space="preserve"> SE ENCUENTRA EN PROCESO DE LICITACIÓN LA COMPRA DE LOS INSUMOS CORRESPONDIENTES.</t>
    </r>
  </si>
  <si>
    <r>
      <t xml:space="preserve">POBLACIÓN IMPACTADA: </t>
    </r>
    <r>
      <rPr>
        <sz val="8"/>
        <rFont val="Century Gothic"/>
        <family val="2"/>
      </rPr>
      <t>NINGUNA.</t>
    </r>
  </si>
  <si>
    <r>
      <t xml:space="preserve">INSUMOS QUE SE DEJARON DE ADQUIRIR: </t>
    </r>
    <r>
      <rPr>
        <sz val="8"/>
        <rFont val="Century Gothic"/>
        <family val="2"/>
      </rPr>
      <t xml:space="preserve">  NINGUNO.                                                                                                      </t>
    </r>
  </si>
  <si>
    <r>
      <t xml:space="preserve">(CUANTIFICAR): </t>
    </r>
    <r>
      <rPr>
        <sz val="8"/>
        <rFont val="Century Gothic"/>
        <family val="2"/>
      </rPr>
      <t xml:space="preserve"> NINGUNO.                                                                                                                                            </t>
    </r>
  </si>
  <si>
    <r>
      <t xml:space="preserve">A) </t>
    </r>
    <r>
      <rPr>
        <b/>
        <sz val="8"/>
        <rFont val="Century Gothic"/>
        <family val="2"/>
      </rPr>
      <t xml:space="preserve">SITUACIÓN: </t>
    </r>
    <r>
      <rPr>
        <sz val="8"/>
        <rFont val="Century Gothic"/>
        <family val="2"/>
      </rPr>
      <t xml:space="preserve">EL SUBEJERCICIO ES ORIGINADO  EN LOS PRODUCTOS QUÍMICOS BÁSICOS Y EN LOS MATERIALES, ACCESORIOS Y SUMINISTROS MÉDICOS.                                                                                                                                                                                                                                                                                                                 </t>
    </r>
  </si>
  <si>
    <r>
      <t xml:space="preserve">INSUMOS QUE SE DEJARON DE ADQUIRIR: </t>
    </r>
    <r>
      <rPr>
        <sz val="8"/>
        <rFont val="Century Gothic"/>
        <family val="2"/>
      </rPr>
      <t xml:space="preserve">NINGUNO.                                                                                                        </t>
    </r>
  </si>
  <si>
    <r>
      <t xml:space="preserve">A) </t>
    </r>
    <r>
      <rPr>
        <b/>
        <sz val="8"/>
        <rFont val="Century Gothic"/>
        <family val="2"/>
      </rPr>
      <t xml:space="preserve">SITUACIÓN: </t>
    </r>
    <r>
      <rPr>
        <sz val="8"/>
        <rFont val="Century Gothic"/>
        <family val="2"/>
      </rPr>
      <t xml:space="preserve"> EL SUBEJERCICIO ES ORIGINADO EN GASTOS DE DIFUSIÓN, ASI COMO EN LOS SERVICIOS DE LIMPIEZA Y MANEJO DE DESECHOS.                                                                                                                                           </t>
    </r>
    <r>
      <rPr>
        <b/>
        <sz val="8"/>
        <rFont val="Century Gothic"/>
        <family val="2"/>
      </rPr>
      <t xml:space="preserve">                                                                                                                                                                       </t>
    </r>
  </si>
  <si>
    <r>
      <t xml:space="preserve">(CUANTIFICAR): </t>
    </r>
    <r>
      <rPr>
        <sz val="8"/>
        <rFont val="Century Gothic"/>
        <family val="2"/>
      </rPr>
      <t xml:space="preserve">NINGUNO YA QUE LOS SERVICIOS FUERON OTORGADOS.                                                                                                                                            </t>
    </r>
  </si>
  <si>
    <r>
      <t xml:space="preserve">INSUMOS QUE SE DEJARON DE ADQUIRIR: </t>
    </r>
    <r>
      <rPr>
        <sz val="8"/>
        <rFont val="Century Gothic"/>
        <family val="2"/>
      </rPr>
      <t xml:space="preserve"> NINGUNO.                                                                                                       </t>
    </r>
  </si>
  <si>
    <r>
      <t xml:space="preserve">A) </t>
    </r>
    <r>
      <rPr>
        <b/>
        <sz val="8"/>
        <rFont val="Century Gothic"/>
        <family val="2"/>
      </rPr>
      <t xml:space="preserve">SITUACIÓN: </t>
    </r>
    <r>
      <rPr>
        <sz val="8"/>
        <rFont val="Century Gothic"/>
        <family val="2"/>
      </rPr>
      <t xml:space="preserve"> EL SUBEJERCICIO ES ORIGINADO POR LOS SUELDOS DEL PERSONAL DE BASE Y EVENTUAL, ASÍ COMO POR LAS GRATIFICACIONES DE FIN DE AÑO, COMPENSACIONES ADICIONALES Y ASIGNACIONES PARA PRESTACIONES A PERSONAL SINDICALIZADO Y NO SINDICALIZADO.                                                                            </t>
    </r>
    <r>
      <rPr>
        <b/>
        <sz val="8"/>
        <rFont val="Century Gothic"/>
        <family val="2"/>
      </rPr>
      <t xml:space="preserve">                                                                                                                                                                       </t>
    </r>
  </si>
  <si>
    <r>
      <t xml:space="preserve">(CUANTIFICAR): </t>
    </r>
    <r>
      <rPr>
        <sz val="8"/>
        <rFont val="Century Gothic"/>
        <family val="2"/>
      </rPr>
      <t xml:space="preserve">NINGUNO.                                                                                                                                             </t>
    </r>
  </si>
  <si>
    <r>
      <t xml:space="preserve">A) </t>
    </r>
    <r>
      <rPr>
        <b/>
        <sz val="8"/>
        <rFont val="Century Gothic"/>
        <family val="2"/>
      </rPr>
      <t xml:space="preserve">SITUACIÓN: </t>
    </r>
    <r>
      <rPr>
        <sz val="8"/>
        <rFont val="Century Gothic"/>
        <family val="2"/>
      </rPr>
      <t xml:space="preserve"> EL SUBEJERCICIO ES ORIGINADO POR LOS SERVICIOS DE LIMPIEZA Y MANEJO DE DESECHOS, SERVICIOS DE SUBROGACIÓN,  INSTALACIÓN, REPARACIÓN Y MANTENIMIENTO DE EQUIPO DE CÓMPUTO, INSTRUMENTAL MÉDICO Y DE LABORATORIO.                                                                                                                                           </t>
    </r>
    <r>
      <rPr>
        <b/>
        <sz val="8"/>
        <rFont val="Century Gothic"/>
        <family val="2"/>
      </rPr>
      <t xml:space="preserve">                                                                                                                                                                       </t>
    </r>
  </si>
  <si>
    <r>
      <t>(CUANTIFICAR):</t>
    </r>
    <r>
      <rPr>
        <sz val="8"/>
        <rFont val="Century Gothic"/>
        <family val="2"/>
      </rPr>
      <t xml:space="preserve"> NINGUNO YA QUE LOS SERVICIOS FUERON OTORGADOS.                                                                                                                                            </t>
    </r>
  </si>
  <si>
    <t>PERIODO: Enero-Marzo 2011</t>
  </si>
  <si>
    <t>EJE 2. EQUIDAD</t>
  </si>
  <si>
    <t>PROGRAMA DE VACUNACIÓN UNIVERSAL.</t>
  </si>
  <si>
    <t>ATENCIÓN MÉDICA A PERSONAS INFECTADAS CON EL VIRUS DEL VIH-SIDA Y OTRAS ENEFERMEDADES DE TRANSMISIÓN SEXUAL.</t>
  </si>
  <si>
    <t>EN LA CLÍNICA DE ESPECIALIDADES CONDESA, SE LLEVAN A CABO DETECCIONES TEMPRANAS DE LA INFECCIÓN POR VIH, DE ACUERDO A LA NORMA OFICIAL MEXICANA 010-SSA2-1993, ASÍ COMO DE OTRAS INFECCIONES DE TRANSMISIÓN SEXUAL, LAS CUALES SON PUERTA DE ENTRADA PARA EL VIRUS DE LA INMUNODEFICIENCIA HUMANA.</t>
  </si>
  <si>
    <t>EN EL HOSPITAL GENERAL DE TICOMÁN SE PROPORCIONAN SERVICIOS DE ESPECIALIDADES BÁSICAS COMO: CIRUGÍA, MEDICINA INTERNA, PEDIATRÍA Y GINECO-OBSTETRICIA.</t>
  </si>
  <si>
    <t>ATENCIÓN A LA POBLACIÓN DEL DISTRITO FEDERAL, ASÍ COMO A LA DE LA ZONA CONURBADA DEL DISTRITO FEDERAL.</t>
  </si>
  <si>
    <t>2.6.19 SE ASEGURARÁ EL ACCESO A SERVICIOS MÉDICOS Y LA DISPONIBILIDAD DE MEDICAMENTOS GRATUITOS A LA POBLACIÓN SIN SEGURIDAD SOCIAL.                                   2.6.20 FORTALECEREMOS LOS PROGRAMAS PARA LA PROMOCIÓN, PREVENCIÓN Y MANEJO DE RIESGOS Y DAÑOS A LA SALUD; EN ESPECIAL, LA PREVENCIÓN EN MATERIA DE ADICCIONES PARA REDUCIR EL CONSUMO DE ALCOHOL, TABACO Y DROGAS ILEGALES.</t>
  </si>
  <si>
    <t>SU PRINCIPAL OBJETIVO ES OFERTAR PERMANENTEMENTE LAS VACUNAS QUE REQUIERE LA POBLACIÓN PARA INICIAR Y COMPLETAR LOS ESQUEMAS DE VACUNACIÓN DE ACUERDO A LA EDAD.                        LAS ACCIONES INTENSIVAS DE VACUNACIÓN SE ESTABLECIERON CON EL PROPÓSITO FUNDAMENTAL DE LOGAR EL CONTROL EPIDEMIOLÓGICO EN UN PERIODO MUY CORTO DE ALGUNAS ENFERMEDADES PREVENIBLES POR VACUNACIÓN, Y PARA EL FORTALECIMIENTO DE LAS ESTRATEGIAS PARA DISMINUIR A POBLACIÓN SUSCEPTIBLE.</t>
  </si>
  <si>
    <t>MANTENER LAS ALTAS COBERTURAS DE VACUNACIÓN EN LOS DIFERENTES GRUPOS DE EDAD QUE INCLUYEN A LOS MENORES DE CINCO AÑOS, ESCOLARES, MUJERES EN EDAD FÉRTIL, MUJERES EMBARAZADAS, POBLACIÓN DE 13 A 39 AÑOS, Y POBLACIÓN MAYOR DE 60 AÑOS PARA CONTROLAR, PREVENIR, ELIMINAR O EN SU CASO MANTENER LA ERRADICACIÓN DE ENFERMEDADES PREVENIBLES POR VACUNACIÓN.</t>
  </si>
  <si>
    <t>PROGRAMA PÚBLICO:  PROGRAMA DE VACUNACIÓN UNIVERSAL, ATENCIÓN MÉDICA HOSPITALARIA  Y ATENCIÓN MÉDICA A PERSONAS INFECTADAS CON EL VIRUS DEL VIH-SIDA Y OTRAS ENEFERMEDADES DE TRANSMISIÓN SEXUAL.</t>
  </si>
  <si>
    <t>PROGRAMA DE VACUNACIÓN UNIVERSAL</t>
  </si>
  <si>
    <t xml:space="preserve">ATENCIÓN MÉDICA HOSPITALARIA </t>
  </si>
  <si>
    <t>Propósito : Otorgar atención hospitalaria a la población carente de derechohabiencia laboral que reside en el Distrito Federal.</t>
  </si>
  <si>
    <t>Componentes: Consulta especializada y hospitalización.</t>
  </si>
  <si>
    <t>Fin: Atención a pacientes que requieren de servicio especializado mediante hospitalización o consulta ambulatoria.</t>
  </si>
  <si>
    <t>Actividades: Atención a pacientes a tráves de consulta externa o de urgencia, la cual determinara el tramite a seguir, ya sea la hospitalización o consulta ambulatoria.</t>
  </si>
  <si>
    <t>Fin: Control del contagio oportuno del VIH mediante la Educación para la salud.</t>
  </si>
  <si>
    <t>Componentes:  Se atiende en la Clínica se llevan a cabo detecciones temparanas de la infección por VIH, así como de otras infecciones de transmisión sexual.</t>
  </si>
  <si>
    <t>ATENCIÓN MÉDICA A PERSONAS INFECTADAS CON EL VIRUS DEL VIH-SIDA Y OTRAS ENEFERMEDADES DE TRANSMISIÓN SEXUAL</t>
  </si>
  <si>
    <t>Cobertura de Atención Hospitalaria</t>
  </si>
  <si>
    <t>Trimestral</t>
  </si>
  <si>
    <t>SAHE</t>
  </si>
  <si>
    <t>Cobertura de vacunación</t>
  </si>
  <si>
    <t>Actividades: La atención de las personas con VIH se realiza en la Clínica Condesa en base  a tratamientos de antirretrovirales.</t>
  </si>
  <si>
    <t>Propósito : Detección temprana del VIH en  personas con promiscuidad, homosexualidad, con problemas de drogadicción,  expuestas a transfusiones, etc.</t>
  </si>
  <si>
    <t>ATENCIÓN A LA POBLACIÓN DE LAS 16 JURISDICCIONES SANITARIAS, ASÍ COMO LA ZONA CONURBADA DEL DISTRITO FEDERAL. EL TRATAMIENTO DE LAS PERSONAS CON VIH QUE SE ATIENDE EN LA CLÍNICA CONDESA SE BASA EN LA GUÍA DE MANEJO ANTIRRETROVIRAL DE LAS PERSONAS CON VIH, CUARTA EDICIÓN 2008. DURANTE EL PRIMER TRIMESTRE SE HAN ATENDIDO A  17,589 PERSONAS.</t>
  </si>
  <si>
    <t>PROVAC</t>
  </si>
  <si>
    <t>SIS</t>
  </si>
  <si>
    <t>Cobertura de detección del VIH y otras enfermedades de transmisión sexual</t>
  </si>
  <si>
    <r>
      <t xml:space="preserve">PROYECTOS, ACCIONES O PROGRAMAS PÚBLICOS QUE SE DEJARON DE REALIZAR:  </t>
    </r>
    <r>
      <rPr>
        <sz val="8"/>
        <rFont val="Century Gothic"/>
        <family val="2"/>
      </rPr>
      <t>NINGUNO YA QUE LOS PROGRAMAS SE REALIZARON SIN NINGUN CONTRATIEMPO</t>
    </r>
  </si>
  <si>
    <r>
      <t xml:space="preserve">INSUMOS QUE SE DEJARON DE ADQUIRIR: </t>
    </r>
    <r>
      <rPr>
        <sz val="8"/>
        <rFont val="Century Gothic"/>
        <family val="2"/>
      </rPr>
      <t>NINGUNO TODA VEZ QUE SE CONTABA CON MATERIALES EN LOS ALMACENES JURISDICCIONALES Y EN EL ALMACEN CENTRAL.</t>
    </r>
  </si>
  <si>
    <r>
      <t xml:space="preserve">A) </t>
    </r>
    <r>
      <rPr>
        <b/>
        <sz val="8"/>
        <rFont val="Century Gothic"/>
        <family val="2"/>
      </rPr>
      <t>SITUACIÓN:</t>
    </r>
    <r>
      <rPr>
        <sz val="8"/>
        <rFont val="Century Gothic"/>
        <family val="2"/>
      </rPr>
      <t xml:space="preserve"> EL SUBEJERCICIO ES ORIGINADO POR EL PAGO DE SERVICIO DE VIGILANCIA, SEGUROS, CAPACITACIÓN Y POR EL SERVICIO DEL PROGRAMA RED ANGEL.                                                                                                                                                                                                                                                                                                        </t>
    </r>
  </si>
  <si>
    <r>
      <t xml:space="preserve">CAUSAS DE SITUACIÓN: </t>
    </r>
    <r>
      <rPr>
        <sz val="8"/>
        <rFont val="Century Gothic"/>
        <family val="2"/>
      </rPr>
      <t>LOS PAGOS DE VIGILANCIA SE REALIZAN A MES VENCIDO POR LO QUE ESTAMOS EN ESPERA DE LA FACTURA CORRESPONDIENTE, ASI MISMO NO SE HANB RECIBIDO LAS FACTURAS CORRESPOONDIENTES PARA EL PAGO DE SEGUROS Y DEL SERVICIO DEL PROGRAMA DE RED ANGEL. POR ULTIMO EN CAPACITACION SE ESTA EN PROCESO DE FORMALIZAR LOS CONVENIOS PARA LA REALIZACION DE LOS CURSOS DE CAPACITACION .</t>
    </r>
  </si>
  <si>
    <r>
      <t xml:space="preserve">PROYECTOS, ACCIONES O PROGRAMAS PÚBLICOS QUE SE DEJARON DE REALIZAR: </t>
    </r>
    <r>
      <rPr>
        <sz val="8"/>
        <rFont val="Century Gothic"/>
        <family val="2"/>
      </rPr>
      <t xml:space="preserve"> NINGUNO </t>
    </r>
  </si>
  <si>
    <r>
      <t>POBLACIÓN IMPACTADA:</t>
    </r>
    <r>
      <rPr>
        <sz val="8"/>
        <rFont val="Century Gothic"/>
        <family val="2"/>
      </rPr>
      <t xml:space="preserve"> NINGUNA. TODA VEZ QUE LOS SERVICIOS FUERON PROPORCIONADOS CON OPORTUNIDAD.</t>
    </r>
  </si>
  <si>
    <r>
      <t xml:space="preserve">INSUMOS QUE SE DEJARON DE ADQUIRIR: </t>
    </r>
    <r>
      <rPr>
        <sz val="8"/>
        <rFont val="Century Gothic"/>
        <family val="2"/>
      </rPr>
      <t>CD´S PARA LOS EQUIPOS DE MASTOGRAFIA, GUANTES, BATAS DESECHABLES,CUBREBOCAS, ALGODÓN, ANESTECIA, AGUA DESTILADA, ETC.</t>
    </r>
  </si>
  <si>
    <r>
      <t xml:space="preserve">PROYECTOS, ACCIONES O PROGRAMAS PÚBLICOS QUE SE DEJARON DE REALIZAR:  </t>
    </r>
    <r>
      <rPr>
        <sz val="8"/>
        <rFont val="Century Gothic"/>
        <family val="2"/>
      </rPr>
      <t>NINGUNO YA QUE SE CONTABA CON MATERILAES EN LOS ALMACENES JURISDICCIONALES Y  EN EL CENTRAL</t>
    </r>
  </si>
  <si>
    <r>
      <t xml:space="preserve">POBLACIÓN IMPACTADA: </t>
    </r>
    <r>
      <rPr>
        <sz val="8"/>
        <rFont val="Century Gothic"/>
        <family val="2"/>
      </rPr>
      <t>NINGUNA YA QUE OS SERVICIOS FUERON OTORGADOS CON OPORTUNIDAD.</t>
    </r>
  </si>
  <si>
    <r>
      <t xml:space="preserve">A) </t>
    </r>
    <r>
      <rPr>
        <b/>
        <sz val="8"/>
        <rFont val="Century Gothic"/>
        <family val="2"/>
      </rPr>
      <t xml:space="preserve">SITUACIÓN: </t>
    </r>
    <r>
      <rPr>
        <sz val="8"/>
        <rFont val="Century Gothic"/>
        <family val="2"/>
      </rPr>
      <t xml:space="preserve"> EL SUBEJERCICIO ES ORIGINADO BÁSICAMENTE PARA EL SERVICIO DE FOTOCOPIADO                                                                                               </t>
    </r>
    <r>
      <rPr>
        <b/>
        <sz val="8"/>
        <rFont val="Century Gothic"/>
        <family val="2"/>
      </rPr>
      <t xml:space="preserve">                                                                                                                                                                       </t>
    </r>
  </si>
  <si>
    <r>
      <t xml:space="preserve">CAUSAS DE SITUACIÓN: </t>
    </r>
    <r>
      <rPr>
        <sz val="8"/>
        <rFont val="Century Gothic"/>
        <family val="2"/>
      </rPr>
      <t>EL PROVEEDORE DEL SERVICIO NO HA PRESENTADO SUS FACTURAS PARA SU PAGO CORRESPONDIENTE</t>
    </r>
  </si>
  <si>
    <r>
      <t xml:space="preserve">INSUMOS QUE SE DEJARON DE ADQUIRIR: </t>
    </r>
    <r>
      <rPr>
        <sz val="8"/>
        <rFont val="Century Gothic"/>
        <family val="2"/>
      </rPr>
      <t>NINGUNO TODA VEZ QUE EL SERVICIO FUE PROPORCIONADO.</t>
    </r>
  </si>
  <si>
    <r>
      <t xml:space="preserve">PROYECTOS, ACCIONES O PROGRAMAS PÚBLICOS QUE SE DEJARON DE REALIZAR:  </t>
    </r>
    <r>
      <rPr>
        <sz val="8"/>
        <rFont val="Century Gothic"/>
        <family val="2"/>
      </rPr>
      <t>NINGUNO.</t>
    </r>
  </si>
  <si>
    <r>
      <t>(CUANTIFICAR):</t>
    </r>
    <r>
      <rPr>
        <sz val="8"/>
        <rFont val="Century Gothic"/>
        <family val="2"/>
      </rPr>
      <t xml:space="preserve"> NINGUNO </t>
    </r>
  </si>
  <si>
    <r>
      <t xml:space="preserve">A) </t>
    </r>
    <r>
      <rPr>
        <b/>
        <sz val="8"/>
        <rFont val="Century Gothic"/>
        <family val="2"/>
      </rPr>
      <t xml:space="preserve">SITUACIÓN: </t>
    </r>
    <r>
      <rPr>
        <sz val="8"/>
        <rFont val="Century Gothic"/>
        <family val="2"/>
      </rPr>
      <t xml:space="preserve">EL SUBEJERCICIO ES ORIGINADO BASICAMENTE EN LA PARTIDA DE SUELDOS DE PERSONAL DE BASE Y EN PREMIO DE PUNTUALIDAD                                                                                    </t>
    </r>
    <r>
      <rPr>
        <b/>
        <sz val="8"/>
        <rFont val="Century Gothic"/>
        <family val="2"/>
      </rPr>
      <t xml:space="preserve">                                                                                                                                                                                           </t>
    </r>
  </si>
  <si>
    <r>
      <t>CAUSAS DE SITUACIÓN:</t>
    </r>
    <r>
      <rPr>
        <sz val="8"/>
        <rFont val="Century Gothic"/>
        <family val="2"/>
      </rPr>
      <t>EL SUBEJERCICIO ES ORIGINADO POR NO TENER UTILIZADA LA PLANTILLA DEL PERSONAL AL 100% TODA VEZ QUE SE TIENEN BAJAS Y DEFUNCIONES; ASIMIMISMO A QUE EL PERSONAL INCURRE EN INCIDENCIAS LO QUE REPERCUTE EN EL PAGO DE ESTIMULOS LO QUE DA COMO RESULTADO AHORROS EN ESTE CAPITULO DE GASTO</t>
    </r>
  </si>
  <si>
    <r>
      <t xml:space="preserve">PROYECTOS, ACCIONES O PROGRAMAS PÚBLICOS QUE SE DEJARON DE REALIZAR: </t>
    </r>
    <r>
      <rPr>
        <sz val="8"/>
        <rFont val="Century Gothic"/>
        <family val="2"/>
      </rPr>
      <t xml:space="preserve">NINGUNO </t>
    </r>
  </si>
  <si>
    <r>
      <t xml:space="preserve">POBLACIÓN IMPACTADA: </t>
    </r>
    <r>
      <rPr>
        <sz val="8"/>
        <rFont val="Century Gothic"/>
        <family val="2"/>
      </rPr>
      <t>NINGUNA YA QUE LOS SERVICIOS FUERON PRESTADOS CON OPORTUNIDAD</t>
    </r>
  </si>
  <si>
    <r>
      <t xml:space="preserve">INSUMOS QUE SE DEJARON DE ADQUIRIR: </t>
    </r>
    <r>
      <rPr>
        <sz val="8"/>
        <rFont val="Century Gothic"/>
        <family val="2"/>
      </rPr>
      <t>GUANTES, CUBREBOCAS, HABATELENGUAS, ALGODÓN, ETC.</t>
    </r>
  </si>
  <si>
    <r>
      <t xml:space="preserve">PROYECTOS, ACCIONES O PROGRAMAS PÚBLICOS QUE SE DEJARON DE REALIZAR: </t>
    </r>
    <r>
      <rPr>
        <sz val="8"/>
        <rFont val="Century Gothic"/>
        <family val="2"/>
      </rPr>
      <t>NINGUNO</t>
    </r>
  </si>
  <si>
    <r>
      <t xml:space="preserve">A) </t>
    </r>
    <r>
      <rPr>
        <b/>
        <sz val="8"/>
        <rFont val="Century Gothic"/>
        <family val="2"/>
      </rPr>
      <t xml:space="preserve">SITUACIÓN: </t>
    </r>
    <r>
      <rPr>
        <sz val="8"/>
        <rFont val="Century Gothic"/>
        <family val="2"/>
      </rPr>
      <t xml:space="preserve"> EL SUBEJERCICIO ES ORIGINADO PRINCIPALMENTE POR LOS SUELDOS DEL PERSONAL DE BASE, PRIMAS POR SEGUROS DE RETIRO Y PREMIOS POR PUNTUALIDAD, IMPUESTO SOBRE NOMINA Y HORAS EXTRAS.                                    </t>
    </r>
    <r>
      <rPr>
        <b/>
        <sz val="8"/>
        <rFont val="Century Gothic"/>
        <family val="2"/>
      </rPr>
      <t xml:space="preserve">                                                                                                                                                                       </t>
    </r>
  </si>
  <si>
    <t>CAUSAS DE SITUACIÓN: NO SE TIENE OCUPADA EL 100% DE LA PLANTILLA AUTORIZADA DEBIDO A LAS VACANCIAS A CONSECUENCIA DE BAJAS Y DEFUNCIONE, ASIMISMO EL PERSONAL INCUERRE EN INCIDENCIAS  LO QUE REPERCUTE EN EL PAGO DE ESTIMULOS Y DE IMPUESTOS; POR OTRA PARTE SE ESTA RACIONALIZADO EL GASTO EN EL PAGO DE HORAS EXTRAS A QUE SEAN LAS MINIMAS INDISPENSABLES.</t>
  </si>
  <si>
    <r>
      <t xml:space="preserve">PROYECTOS, ACCIONES O PROGRAMAS PÚBLICOS QUE SE DEJARON DE REALIZAR: </t>
    </r>
    <r>
      <rPr>
        <sz val="8"/>
        <rFont val="Century Gothic"/>
        <family val="2"/>
      </rPr>
      <t>NINGUNO YA QUE LOS SERVICIOS SE OTORGARON CON OPORTUNIDAD.</t>
    </r>
  </si>
  <si>
    <r>
      <t xml:space="preserve">A) </t>
    </r>
    <r>
      <rPr>
        <b/>
        <sz val="8"/>
        <rFont val="Century Gothic"/>
        <family val="2"/>
      </rPr>
      <t xml:space="preserve">SITUACIÓN: </t>
    </r>
    <r>
      <rPr>
        <sz val="8"/>
        <rFont val="Century Gothic"/>
        <family val="2"/>
      </rPr>
      <t xml:space="preserve"> EL SUBEJERCICIO ES ORIGINADO PRINCIPALMENTE  POR LOS MATERIALES, ACCESORIOS Y SUMINISTROS MÉDICOS Y MEDICINAS                                                                                            </t>
    </r>
    <r>
      <rPr>
        <b/>
        <sz val="8"/>
        <rFont val="Century Gothic"/>
        <family val="2"/>
      </rPr>
      <t xml:space="preserve">                                                                                                                                                                       </t>
    </r>
  </si>
  <si>
    <r>
      <t xml:space="preserve">CAUSAS DE SITUACIÓN: </t>
    </r>
    <r>
      <rPr>
        <sz val="8"/>
        <rFont val="Century Gothic"/>
        <family val="2"/>
      </rPr>
      <t xml:space="preserve"> SE ENCUENTRA EN PROCESO DE LICITACION LA COMPRA DE LOS INSUMOS CORRESPONDIENTES. POR OTRA PARTE SE ENCUENTRAN EN PROCESO DE ABASTECIMIENTO LAS VACUNAS DE TRIPLE VIRAL , PENTAVALENTE, ANTIPOLIOMELITICA, DTP,ANTIAMARILICA, DONDE SE LLEVARA EL PAGO CORRESPONDIENTE UNA VEZ QUE BIRMEX PRESENTE SUS FACTURAS CORRESPONDIENTES</t>
    </r>
  </si>
  <si>
    <r>
      <t xml:space="preserve">INSUMOS QUE SE DEJARON DE ADQUIRIR: </t>
    </r>
    <r>
      <rPr>
        <sz val="8"/>
        <rFont val="Century Gothic"/>
        <family val="2"/>
      </rPr>
      <t>JERINGAS, GUANTES, ALGODON, ALCOHOL, FLOUR,  VACUNAS ANTIRRABICAS, QUETOCONAZOL, PARACETAMOL, ALMENDAZOL. TRIMETOPRIMA, CLORANFENICOL, SULFAMETOXAZOL, LEVONOGESTREL ETC.</t>
    </r>
  </si>
  <si>
    <r>
      <t xml:space="preserve">CAUSAS DE SITUACIÓN: </t>
    </r>
    <r>
      <rPr>
        <sz val="8"/>
        <rFont val="Century Gothic"/>
        <family val="2"/>
      </rPr>
      <t>EL SERVICIO DE RECOLECCION FUE OTORGADO PAGANDOSE ESTE A MES VENCIDO, POR OTRA PARTE SE ESTA EN ESPERA DE LAS FACTUAS DE COMISA PARA SU PAGO POR CONCEPTO DE IMPRESION DE DIPTICOS, TRIPTICOS Y CARTELES ASI COMO DE RECETAS Y FORMATOS MEDICOS</t>
    </r>
  </si>
  <si>
    <r>
      <t xml:space="preserve">CAUSAS DE SITUACIÓN: </t>
    </r>
    <r>
      <rPr>
        <sz val="8"/>
        <rFont val="Century Gothic"/>
        <family val="2"/>
      </rPr>
      <t xml:space="preserve"> ES DEBIDO A QUE NO SE TIENE UTILIZADA LA PLANTILLA DEL PERSONAL AL 100% ASIMISMO EL PERSONAL QUE LABORA EN EL ORGANISMO SE HACE ACREEDOR A INCIDENCIAS POR FALTAS, RETARDOS, LICENCIAS SIN GOCE DE SUELDO LO QUE REPOERCUTE EN EL PAGO DE ESTIMULOS MENSUALES.</t>
    </r>
  </si>
  <si>
    <r>
      <t xml:space="preserve">A) </t>
    </r>
    <r>
      <rPr>
        <b/>
        <sz val="8"/>
        <rFont val="Century Gothic"/>
        <family val="2"/>
      </rPr>
      <t xml:space="preserve">SITUACIÓN: </t>
    </r>
    <r>
      <rPr>
        <sz val="8"/>
        <rFont val="Century Gothic"/>
        <family val="2"/>
      </rPr>
      <t xml:space="preserve"> EL SUBEJERCICIO ES ORIGINADO PRINCIPALMENTE EN LA ADQUISICIÓN DE MEDICINAS Y PRODUCTOS FARMACÉUTICOS, GASOLINA Y VESTUARIO.                                                                                                                                           </t>
    </r>
    <r>
      <rPr>
        <b/>
        <sz val="8"/>
        <rFont val="Century Gothic"/>
        <family val="2"/>
      </rPr>
      <t xml:space="preserve">                                                                                                                                                                       </t>
    </r>
  </si>
  <si>
    <r>
      <t xml:space="preserve">CAUSAS DE SITUACIÓN: EN CUANTO A MEDICINAS </t>
    </r>
    <r>
      <rPr>
        <sz val="8"/>
        <rFont val="Century Gothic"/>
        <family val="2"/>
      </rPr>
      <t>SE ENCUENTRA EN PROCESO DE LICITACIÓN LA COMPRA DE LOS INSUMOS CORRESPONDIENTES, POR LO QUE RESPECTA A GASOLINA SE ESTA EN ESPERA DE LAS FACTURAS CORRESPONDIENTES PARA SU PAGO.</t>
    </r>
  </si>
  <si>
    <r>
      <t xml:space="preserve">INSUMOS QUE SE DEJARON DE ADQUIRIR:  </t>
    </r>
    <r>
      <rPr>
        <sz val="8"/>
        <rFont val="Century Gothic"/>
        <family val="2"/>
      </rPr>
      <t xml:space="preserve">JERINGAS, GUANTES, ALGODON, ALCOHOL, FLOUR, LEVONGESTREL, ACETATO DE MEDROXIPROGESTERONA, ESTROGENOS CONJUGADOS, ETINILESTRADIOL, ESPIRONOLACTONA, ENTRE OTROS. </t>
    </r>
  </si>
  <si>
    <r>
      <t>CAUSAS DE SITUACIÓN:</t>
    </r>
    <r>
      <rPr>
        <sz val="8"/>
        <rFont val="Century Gothic"/>
        <family val="2"/>
      </rPr>
      <t xml:space="preserve"> SE ESTA EN ESPERA DE LAS FACTURAS DEL SERVICIO DE LIMPIEZA Y DE LA RECOLECCON DE RESIDUOS BIOLOGICOS-INFECCIOSOS; POR OTRA PARTE SE ENCUENTRA EN PROCESO DE LICITACION LOS MANTENIMIENTOS DE LOS EQUIPOS MEDICOS ASIMISMO DEL MANTENIMIENTO DEL SISTEMA DE NOMINAS.</t>
    </r>
  </si>
  <si>
    <t>Fin: Lograr la protección de la población menor de 8 años de edad, adolescentes y adultos, mediante la aplicación del esquema completo de vacunación.</t>
  </si>
  <si>
    <t>Eficiencia</t>
  </si>
  <si>
    <t xml:space="preserve">(población/esquemas completos (edad)) x 100       </t>
  </si>
  <si>
    <t>El esquema se encuentra en desarrollo</t>
  </si>
  <si>
    <t>Propósito : Constituir un grupo de profesionales de excelencia, con un alto sentido de responsabilidad que responda a los retos del Programa de Vacunación Universal, avanzando a consolidar la calidad de todos los componenetes, a través de responsabilidad y compromiso.</t>
  </si>
  <si>
    <t>Componentes: Programa de vacunación en niños menores de 8 años de edad y a grupos vulnerables.</t>
  </si>
  <si>
    <t>Actividades: Vacunación gratuita y permanente a niños menores de 8 años de edad y a grupos vulnerables en todas las unidades de salud del Organismo de las 16 Jurisdicciones Sanitarias.</t>
  </si>
  <si>
    <t>(egresos/consultas)    x 100                      (1832/10968) x 100</t>
  </si>
  <si>
    <t>(personas atendidas/personas a atender)    x 100                      (17589/17008) x 100</t>
  </si>
  <si>
    <r>
      <t>ATENCIÓN A LA POBLACIÓN DE LAS 16 JURISDICCIONES SANITARIAS, ASÍ COMO LA ZONA CONURBADA DEL DISTRITO FEDERAL. APLICANDO 448,666</t>
    </r>
    <r>
      <rPr>
        <sz val="6"/>
        <color indexed="10"/>
        <rFont val="Century Gothic"/>
        <family val="2"/>
      </rPr>
      <t xml:space="preserve"> </t>
    </r>
    <r>
      <rPr>
        <sz val="6"/>
        <rFont val="Century Gothic"/>
        <family val="2"/>
      </rPr>
      <t>DOSIS DE VACUNA.</t>
    </r>
  </si>
  <si>
    <r>
      <t xml:space="preserve">A) </t>
    </r>
    <r>
      <rPr>
        <b/>
        <sz val="8"/>
        <rFont val="Century Gothic"/>
        <family val="2"/>
      </rPr>
      <t xml:space="preserve">SITUACIÓN: </t>
    </r>
    <r>
      <rPr>
        <sz val="8"/>
        <rFont val="Century Gothic"/>
        <family val="2"/>
      </rPr>
      <t xml:space="preserve">EL SUBEJERCICIO ES ORIGINADO BASICAMENTE EN LA PARTIDA DE SUELDOS DE PERSONAL DE BASE.                                                                                                                                              </t>
    </r>
    <r>
      <rPr>
        <b/>
        <sz val="8"/>
        <rFont val="Century Gothic"/>
        <family val="2"/>
      </rPr>
      <t xml:space="preserve">                                                                                                                                                                                           </t>
    </r>
  </si>
  <si>
    <r>
      <t>CAUSAS DE SITUACIÓN:</t>
    </r>
    <r>
      <rPr>
        <sz val="8"/>
        <rFont val="Century Gothic"/>
        <family val="2"/>
      </rPr>
      <t>EL SUBEJERCICIO ES ORIGINADO POR NO TENER UTILIZADA LA PLANTILLA DEL PERSONAL AL 100% TODA VEZ QUE SE TIENEN BAJAS Y DEFUNCIONES LO QUE DA COMO RESULTADO AHORROS EN ESTE CAPITULO DE GASTO.</t>
    </r>
  </si>
  <si>
    <r>
      <t xml:space="preserve">A) </t>
    </r>
    <r>
      <rPr>
        <b/>
        <sz val="8"/>
        <rFont val="Century Gothic"/>
        <family val="2"/>
      </rPr>
      <t xml:space="preserve">SITUACIÓN: </t>
    </r>
    <r>
      <rPr>
        <sz val="8"/>
        <rFont val="Century Gothic"/>
        <family val="2"/>
      </rPr>
      <t xml:space="preserve"> EL SUBEJERCICIO  ES ORIGINADO PRINCIPALMENTE EN PAPELERIA, MATERIALES DE LIMPIEZA, ADQUISICION DE TONER´S, EN MATERIALES COMPLEMENTARIOS ASI COMO LA COMPRA DE GUANTES, OBEROLES Y BOTAS PARA EL PERSONAL QUE REALIZA TRABAJOS DE MAYOR RIESGO</t>
    </r>
  </si>
  <si>
    <r>
      <t xml:space="preserve">POBLACIÓN IMPACTADA: </t>
    </r>
    <r>
      <rPr>
        <sz val="8"/>
        <rFont val="Century Gothic"/>
        <family val="2"/>
      </rPr>
      <t>NINGUNA TODA VEZ QUE LOS SERVICIOS QUE OTORGA EL ORGANISMO SE REALIZARON SIN PROBLEMA ALGUNO.</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</si>
</sst>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_(* \(#,##0.0\);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_-* #,##0.0_-;\-* #,##0.0_-;_-* &quot;-&quot;??_-;_-@_-"/>
    <numFmt numFmtId="171" formatCode="_-* #,##0_-;\-* #,##0_-;_-* &quot;-&quot;??_-;_-@_-"/>
    <numFmt numFmtId="172" formatCode="#,##0.0;[Red]\(#,##0.0\)"/>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000"/>
    <numFmt numFmtId="205" formatCode="0.0000000000"/>
    <numFmt numFmtId="206" formatCode="0.00000000000"/>
    <numFmt numFmtId="207" formatCode="0.000000000000"/>
    <numFmt numFmtId="208" formatCode="0.000000000"/>
    <numFmt numFmtId="209" formatCode="0.00000000"/>
    <numFmt numFmtId="210" formatCode="0.0000000"/>
    <numFmt numFmtId="211" formatCode="0.000000"/>
    <numFmt numFmtId="212" formatCode="0.00000"/>
  </numFmts>
  <fonts count="64">
    <font>
      <sz val="10"/>
      <name val="Arial"/>
      <family val="0"/>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u val="single"/>
      <sz val="10"/>
      <color indexed="12"/>
      <name val="Arial"/>
      <family val="2"/>
    </font>
    <font>
      <u val="single"/>
      <sz val="10"/>
      <color indexed="36"/>
      <name val="Arial"/>
      <family val="2"/>
    </font>
    <font>
      <b/>
      <sz val="11"/>
      <name val="Palatino Linotype"/>
      <family val="1"/>
    </font>
    <font>
      <sz val="11"/>
      <name val="Century Gothic"/>
      <family val="2"/>
    </font>
    <font>
      <b/>
      <sz val="10"/>
      <name val="Palatino Linotype"/>
      <family val="1"/>
    </font>
    <font>
      <sz val="8"/>
      <name val="Arial"/>
      <family val="2"/>
    </font>
    <font>
      <b/>
      <sz val="13.5"/>
      <name val="Century Gothic"/>
      <family val="2"/>
    </font>
    <font>
      <b/>
      <sz val="13"/>
      <name val="Century Gothic"/>
      <family val="2"/>
    </font>
    <font>
      <sz val="9"/>
      <name val="Arial"/>
      <family val="2"/>
    </font>
    <font>
      <b/>
      <sz val="12"/>
      <name val="Century Gothic"/>
      <family val="2"/>
    </font>
    <font>
      <b/>
      <vertAlign val="superscript"/>
      <sz val="9"/>
      <name val="Century Gothic"/>
      <family val="2"/>
    </font>
    <font>
      <b/>
      <sz val="8.5"/>
      <name val="Century Gothic"/>
      <family val="2"/>
    </font>
    <font>
      <b/>
      <vertAlign val="superscript"/>
      <sz val="8"/>
      <name val="Century Gothic"/>
      <family val="2"/>
    </font>
    <font>
      <b/>
      <sz val="8"/>
      <color indexed="10"/>
      <name val="Century Gothic"/>
      <family val="2"/>
    </font>
    <font>
      <sz val="13"/>
      <name val="Century Gothic"/>
      <family val="2"/>
    </font>
    <font>
      <sz val="6"/>
      <name val="Century Gothic"/>
      <family val="2"/>
    </font>
    <font>
      <sz val="6"/>
      <color indexed="10"/>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3"/>
      <color indexed="8"/>
      <name val="Century Gothic"/>
      <family val="2"/>
    </font>
    <font>
      <sz val="13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75A729"/>
        <bgColor indexed="64"/>
      </patternFill>
    </fill>
    <fill>
      <patternFill patternType="solid">
        <fgColor rgb="FFC2D69B"/>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60"/>
      </left>
      <right style="thin">
        <color indexed="60"/>
      </right>
      <top style="thin"/>
      <bottom>
        <color indexed="63"/>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style="thin">
        <color indexed="60"/>
      </left>
      <right style="thin">
        <color indexed="60"/>
      </right>
      <top style="thin">
        <color indexed="60"/>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298">
    <xf numFmtId="0" fontId="0" fillId="0" borderId="0" xfId="0" applyAlignment="1">
      <alignment/>
    </xf>
    <xf numFmtId="0" fontId="1"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4" fillId="0" borderId="0" xfId="0" applyFont="1" applyAlignment="1">
      <alignment horizontal="justify"/>
    </xf>
    <xf numFmtId="0" fontId="4" fillId="0" borderId="0" xfId="0" applyFont="1" applyAlignment="1">
      <alignment/>
    </xf>
    <xf numFmtId="171" fontId="2" fillId="0" borderId="13" xfId="48" applyNumberFormat="1" applyFont="1" applyBorder="1" applyAlignment="1">
      <alignment/>
    </xf>
    <xf numFmtId="43" fontId="2" fillId="0" borderId="13" xfId="48" applyFont="1" applyBorder="1" applyAlignment="1">
      <alignment/>
    </xf>
    <xf numFmtId="170" fontId="2" fillId="0" borderId="13" xfId="48" applyNumberFormat="1" applyFont="1" applyBorder="1" applyAlignment="1">
      <alignment/>
    </xf>
    <xf numFmtId="0" fontId="2" fillId="0" borderId="16" xfId="0" applyFont="1" applyBorder="1" applyAlignment="1">
      <alignment/>
    </xf>
    <xf numFmtId="171" fontId="2" fillId="0" borderId="16" xfId="48" applyNumberFormat="1" applyFont="1" applyBorder="1" applyAlignment="1">
      <alignment/>
    </xf>
    <xf numFmtId="43" fontId="2" fillId="0" borderId="16" xfId="48" applyFont="1" applyBorder="1" applyAlignment="1">
      <alignment/>
    </xf>
    <xf numFmtId="170" fontId="2" fillId="0" borderId="16" xfId="48" applyNumberFormat="1" applyFont="1" applyBorder="1" applyAlignment="1">
      <alignment/>
    </xf>
    <xf numFmtId="0" fontId="3" fillId="0" borderId="13" xfId="0" applyFont="1" applyBorder="1" applyAlignment="1" quotePrefix="1">
      <alignment horizontal="center"/>
    </xf>
    <xf numFmtId="0" fontId="6" fillId="0" borderId="13" xfId="0" applyFont="1" applyBorder="1" applyAlignment="1">
      <alignment horizontal="center"/>
    </xf>
    <xf numFmtId="0" fontId="9" fillId="0" borderId="13" xfId="0" applyFont="1" applyBorder="1" applyAlignment="1">
      <alignment/>
    </xf>
    <xf numFmtId="0" fontId="6" fillId="0" borderId="16" xfId="0" applyFont="1" applyBorder="1" applyAlignment="1">
      <alignment horizontal="center"/>
    </xf>
    <xf numFmtId="0" fontId="9" fillId="0" borderId="16" xfId="0" applyFont="1" applyBorder="1" applyAlignment="1">
      <alignment/>
    </xf>
    <xf numFmtId="0" fontId="9" fillId="0" borderId="17" xfId="0" applyFont="1" applyBorder="1" applyAlignment="1">
      <alignment/>
    </xf>
    <xf numFmtId="2" fontId="9" fillId="0" borderId="13" xfId="0" applyNumberFormat="1" applyFont="1" applyBorder="1" applyAlignment="1">
      <alignment/>
    </xf>
    <xf numFmtId="0" fontId="10" fillId="0" borderId="0" xfId="0" applyFont="1" applyAlignment="1">
      <alignment horizontal="right"/>
    </xf>
    <xf numFmtId="0" fontId="3" fillId="0" borderId="10" xfId="0" applyFont="1" applyBorder="1" applyAlignment="1">
      <alignment vertical="center"/>
    </xf>
    <xf numFmtId="0" fontId="9" fillId="0" borderId="18" xfId="0" applyFont="1" applyBorder="1" applyAlignment="1">
      <alignment/>
    </xf>
    <xf numFmtId="0" fontId="9" fillId="0" borderId="11" xfId="0" applyFont="1" applyBorder="1" applyAlignment="1">
      <alignment/>
    </xf>
    <xf numFmtId="43" fontId="2" fillId="0" borderId="13" xfId="0" applyNumberFormat="1" applyFont="1" applyBorder="1" applyAlignment="1">
      <alignment/>
    </xf>
    <xf numFmtId="0" fontId="13" fillId="0" borderId="0" xfId="0" applyFont="1" applyAlignment="1">
      <alignment horizontal="right"/>
    </xf>
    <xf numFmtId="0" fontId="14" fillId="0" borderId="0" xfId="0" applyFont="1" applyAlignment="1">
      <alignment/>
    </xf>
    <xf numFmtId="0" fontId="15" fillId="0" borderId="0" xfId="0" applyFont="1" applyAlignment="1">
      <alignment horizontal="right"/>
    </xf>
    <xf numFmtId="0" fontId="9" fillId="0" borderId="0" xfId="0" applyFont="1" applyAlignment="1">
      <alignment/>
    </xf>
    <xf numFmtId="0" fontId="6" fillId="0" borderId="18" xfId="0" applyFont="1" applyBorder="1" applyAlignment="1">
      <alignment horizontal="center"/>
    </xf>
    <xf numFmtId="0" fontId="6" fillId="0" borderId="10" xfId="0" applyFont="1" applyBorder="1" applyAlignment="1">
      <alignment horizontal="center"/>
    </xf>
    <xf numFmtId="2" fontId="9" fillId="0" borderId="10" xfId="0" applyNumberFormat="1" applyFont="1" applyBorder="1" applyAlignment="1">
      <alignment/>
    </xf>
    <xf numFmtId="0" fontId="9" fillId="0" borderId="10" xfId="0" applyFont="1" applyBorder="1" applyAlignment="1">
      <alignment/>
    </xf>
    <xf numFmtId="0" fontId="6" fillId="0" borderId="13" xfId="0" applyFont="1" applyBorder="1" applyAlignment="1" quotePrefix="1">
      <alignment horizontal="center"/>
    </xf>
    <xf numFmtId="0" fontId="6" fillId="0" borderId="19" xfId="0" applyFont="1" applyBorder="1" applyAlignment="1" quotePrefix="1">
      <alignment horizontal="center"/>
    </xf>
    <xf numFmtId="0" fontId="6" fillId="0" borderId="18" xfId="0" applyFont="1" applyBorder="1" applyAlignment="1" quotePrefix="1">
      <alignment horizontal="center"/>
    </xf>
    <xf numFmtId="0" fontId="1" fillId="0" borderId="0" xfId="0" applyFont="1" applyFill="1" applyAlignment="1">
      <alignment/>
    </xf>
    <xf numFmtId="0" fontId="8" fillId="0" borderId="0" xfId="0" applyFont="1" applyAlignment="1">
      <alignment/>
    </xf>
    <xf numFmtId="0" fontId="1" fillId="0" borderId="13" xfId="0" applyFont="1" applyBorder="1" applyAlignment="1">
      <alignment/>
    </xf>
    <xf numFmtId="0" fontId="1" fillId="0" borderId="16" xfId="0" applyFont="1" applyBorder="1" applyAlignment="1">
      <alignment/>
    </xf>
    <xf numFmtId="0" fontId="9" fillId="0" borderId="0" xfId="0" applyFont="1" applyAlignment="1" quotePrefix="1">
      <alignment/>
    </xf>
    <xf numFmtId="0" fontId="2" fillId="0" borderId="19" xfId="0" applyFont="1" applyBorder="1" applyAlignment="1">
      <alignment/>
    </xf>
    <xf numFmtId="0" fontId="3" fillId="0" borderId="11" xfId="0" applyFont="1" applyBorder="1" applyAlignment="1">
      <alignment vertical="center"/>
    </xf>
    <xf numFmtId="0" fontId="6" fillId="0" borderId="0" xfId="0" applyFont="1" applyAlignment="1">
      <alignment/>
    </xf>
    <xf numFmtId="0" fontId="6" fillId="0" borderId="13" xfId="0" applyFont="1" applyBorder="1" applyAlignment="1">
      <alignment horizontal="center" vertical="top"/>
    </xf>
    <xf numFmtId="0" fontId="6" fillId="0" borderId="20" xfId="0" applyFont="1" applyBorder="1" applyAlignment="1">
      <alignment horizontal="center"/>
    </xf>
    <xf numFmtId="0" fontId="1" fillId="0" borderId="0" xfId="58" applyFont="1" applyAlignment="1">
      <alignment wrapText="1"/>
      <protection/>
    </xf>
    <xf numFmtId="0" fontId="1" fillId="0" borderId="0" xfId="58" applyFont="1">
      <alignment/>
      <protection/>
    </xf>
    <xf numFmtId="0" fontId="1" fillId="0" borderId="0" xfId="59" applyFont="1" applyAlignment="1">
      <alignment wrapText="1"/>
      <protection/>
    </xf>
    <xf numFmtId="0" fontId="1" fillId="0" borderId="0" xfId="59" applyFont="1">
      <alignment/>
      <protection/>
    </xf>
    <xf numFmtId="0" fontId="1" fillId="0" borderId="14" xfId="59" applyFont="1" applyBorder="1">
      <alignment/>
      <protection/>
    </xf>
    <xf numFmtId="0" fontId="1" fillId="0" borderId="15" xfId="59" applyFont="1" applyBorder="1">
      <alignment/>
      <protection/>
    </xf>
    <xf numFmtId="0" fontId="1" fillId="0" borderId="10" xfId="59" applyFont="1" applyBorder="1">
      <alignment/>
      <protection/>
    </xf>
    <xf numFmtId="0" fontId="1" fillId="0" borderId="11" xfId="59" applyFont="1" applyBorder="1">
      <alignment/>
      <protection/>
    </xf>
    <xf numFmtId="0" fontId="8" fillId="0" borderId="18" xfId="58" applyFont="1" applyBorder="1" applyAlignment="1">
      <alignment wrapText="1"/>
      <protection/>
    </xf>
    <xf numFmtId="0" fontId="1" fillId="0" borderId="18" xfId="58" applyFont="1" applyBorder="1">
      <alignment/>
      <protection/>
    </xf>
    <xf numFmtId="0" fontId="3" fillId="0" borderId="0" xfId="58" applyFont="1" applyAlignment="1">
      <alignment horizontal="center" vertical="center" wrapText="1"/>
      <protection/>
    </xf>
    <xf numFmtId="2" fontId="6" fillId="0" borderId="16" xfId="0" applyNumberFormat="1" applyFont="1" applyBorder="1" applyAlignment="1" quotePrefix="1">
      <alignment horizontal="center"/>
    </xf>
    <xf numFmtId="0" fontId="1" fillId="0" borderId="21" xfId="0" applyFont="1" applyBorder="1" applyAlignment="1">
      <alignment/>
    </xf>
    <xf numFmtId="0" fontId="1" fillId="0" borderId="0" xfId="54" applyFont="1">
      <alignment/>
      <protection/>
    </xf>
    <xf numFmtId="0" fontId="2" fillId="0" borderId="0" xfId="54" applyFont="1">
      <alignment/>
      <protection/>
    </xf>
    <xf numFmtId="0" fontId="14" fillId="0" borderId="0" xfId="54" applyFont="1">
      <alignment/>
      <protection/>
    </xf>
    <xf numFmtId="0" fontId="2" fillId="0" borderId="0" xfId="54" applyFont="1" applyBorder="1" applyAlignment="1" quotePrefix="1">
      <alignment horizontal="justify" vertical="center"/>
      <protection/>
    </xf>
    <xf numFmtId="0" fontId="2" fillId="0" borderId="0" xfId="54" applyFont="1" applyBorder="1" applyAlignment="1" quotePrefix="1">
      <alignment vertical="center"/>
      <protection/>
    </xf>
    <xf numFmtId="0" fontId="2" fillId="0" borderId="18" xfId="54" applyFont="1" applyBorder="1" applyAlignment="1" quotePrefix="1">
      <alignment vertical="center"/>
      <protection/>
    </xf>
    <xf numFmtId="0" fontId="1" fillId="0" borderId="0" xfId="54" applyFont="1" applyAlignment="1">
      <alignment/>
      <protection/>
    </xf>
    <xf numFmtId="0" fontId="3" fillId="0" borderId="10" xfId="54" applyFont="1" applyBorder="1" applyAlignment="1">
      <alignment horizontal="center" vertical="center" wrapText="1"/>
      <protection/>
    </xf>
    <xf numFmtId="0" fontId="4" fillId="0" borderId="0" xfId="54" applyFont="1" applyAlignment="1">
      <alignment horizontal="justify"/>
      <protection/>
    </xf>
    <xf numFmtId="0" fontId="2" fillId="0" borderId="10" xfId="54" applyFont="1" applyBorder="1">
      <alignment/>
      <protection/>
    </xf>
    <xf numFmtId="0" fontId="15" fillId="0" borderId="0" xfId="54" applyFont="1" applyAlignment="1">
      <alignment horizontal="right"/>
      <protection/>
    </xf>
    <xf numFmtId="0" fontId="10" fillId="0" borderId="0" xfId="54" applyFont="1" applyAlignment="1">
      <alignment horizontal="right"/>
      <protection/>
    </xf>
    <xf numFmtId="0" fontId="13" fillId="0" borderId="0" xfId="54" applyFont="1" applyAlignment="1">
      <alignment horizontal="right"/>
      <protection/>
    </xf>
    <xf numFmtId="0" fontId="3" fillId="0" borderId="10" xfId="54" applyFont="1" applyBorder="1" applyAlignment="1">
      <alignment vertical="center"/>
      <protection/>
    </xf>
    <xf numFmtId="0" fontId="3" fillId="0" borderId="12" xfId="54" applyFont="1" applyBorder="1" applyAlignment="1">
      <alignment vertical="center"/>
      <protection/>
    </xf>
    <xf numFmtId="0" fontId="2" fillId="0" borderId="11" xfId="54" applyFont="1" applyBorder="1">
      <alignment/>
      <protection/>
    </xf>
    <xf numFmtId="0" fontId="1" fillId="0" borderId="21" xfId="54" applyFont="1" applyBorder="1">
      <alignment/>
      <protection/>
    </xf>
    <xf numFmtId="0" fontId="2" fillId="0" borderId="18" xfId="54" applyFont="1" applyBorder="1" applyAlignment="1" quotePrefix="1">
      <alignment horizontal="justify" vertical="center"/>
      <protection/>
    </xf>
    <xf numFmtId="0" fontId="1" fillId="0" borderId="0" xfId="55" applyFont="1">
      <alignment/>
      <protection/>
    </xf>
    <xf numFmtId="0" fontId="8" fillId="0" borderId="18" xfId="58" applyFont="1" applyBorder="1" applyAlignment="1">
      <alignment horizontal="center" wrapText="1"/>
      <protection/>
    </xf>
    <xf numFmtId="0" fontId="8" fillId="0" borderId="0" xfId="55" applyFont="1" applyAlignment="1">
      <alignment horizontal="left"/>
      <protection/>
    </xf>
    <xf numFmtId="0" fontId="1" fillId="0" borderId="22" xfId="55" applyFont="1" applyBorder="1" applyAlignment="1">
      <alignment horizontal="center" vertical="center"/>
      <protection/>
    </xf>
    <xf numFmtId="0" fontId="8" fillId="0" borderId="0" xfId="55" applyFont="1" applyAlignment="1">
      <alignment horizontal="center" vertical="center"/>
      <protection/>
    </xf>
    <xf numFmtId="0" fontId="1" fillId="0" borderId="23" xfId="55" applyFont="1" applyBorder="1">
      <alignment/>
      <protection/>
    </xf>
    <xf numFmtId="0" fontId="6" fillId="0" borderId="24" xfId="55" applyFont="1" applyBorder="1" applyAlignment="1">
      <alignment horizontal="center" vertical="center" wrapText="1"/>
      <protection/>
    </xf>
    <xf numFmtId="0" fontId="1" fillId="0" borderId="25" xfId="55" applyFont="1" applyBorder="1">
      <alignment/>
      <protection/>
    </xf>
    <xf numFmtId="0" fontId="1" fillId="0" borderId="17" xfId="55" applyFont="1" applyBorder="1">
      <alignment/>
      <protection/>
    </xf>
    <xf numFmtId="0" fontId="3" fillId="0" borderId="0" xfId="55" applyFont="1" applyAlignment="1">
      <alignment horizontal="center" vertical="top" wrapText="1"/>
      <protection/>
    </xf>
    <xf numFmtId="0" fontId="6" fillId="0" borderId="22" xfId="0" applyFont="1" applyBorder="1" applyAlignment="1">
      <alignment horizontal="center"/>
    </xf>
    <xf numFmtId="2" fontId="6" fillId="0" borderId="25" xfId="0" applyNumberFormat="1" applyFont="1" applyBorder="1" applyAlignment="1" quotePrefix="1">
      <alignment horizontal="center"/>
    </xf>
    <xf numFmtId="0" fontId="6" fillId="0" borderId="14" xfId="0" applyFont="1" applyBorder="1" applyAlignment="1">
      <alignment horizontal="center"/>
    </xf>
    <xf numFmtId="0" fontId="9" fillId="0" borderId="14" xfId="0" applyFont="1" applyBorder="1" applyAlignment="1">
      <alignment/>
    </xf>
    <xf numFmtId="0" fontId="6" fillId="0" borderId="13" xfId="0" applyFont="1" applyBorder="1" applyAlignment="1">
      <alignment horizontal="center" vertical="center"/>
    </xf>
    <xf numFmtId="2" fontId="9" fillId="0" borderId="14" xfId="0" applyNumberFormat="1" applyFont="1" applyBorder="1" applyAlignment="1">
      <alignment/>
    </xf>
    <xf numFmtId="0" fontId="6" fillId="0" borderId="18" xfId="0" applyFont="1" applyBorder="1" applyAlignment="1">
      <alignment horizontal="center" vertical="center" wrapText="1"/>
    </xf>
    <xf numFmtId="0" fontId="9" fillId="0" borderId="15" xfId="0" applyFont="1" applyBorder="1" applyAlignment="1">
      <alignment vertical="top"/>
    </xf>
    <xf numFmtId="0" fontId="9" fillId="0" borderId="17" xfId="0" applyFont="1" applyBorder="1" applyAlignment="1">
      <alignment vertical="top"/>
    </xf>
    <xf numFmtId="0" fontId="3" fillId="0" borderId="0" xfId="0" applyFont="1" applyAlignment="1">
      <alignment horizontal="left" vertical="top"/>
    </xf>
    <xf numFmtId="0" fontId="2" fillId="0" borderId="0" xfId="0" applyFont="1" applyAlignment="1">
      <alignment horizontal="left" vertical="top" indent="9"/>
    </xf>
    <xf numFmtId="0" fontId="3" fillId="0" borderId="0" xfId="0" applyFont="1" applyAlignment="1">
      <alignment horizontal="center" vertical="top"/>
    </xf>
    <xf numFmtId="0" fontId="2" fillId="0" borderId="0" xfId="0" applyFont="1" applyAlignment="1">
      <alignment horizontal="center"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horizontal="left" vertical="top"/>
    </xf>
    <xf numFmtId="203" fontId="3" fillId="0" borderId="26" xfId="55" applyNumberFormat="1" applyFont="1" applyBorder="1" applyAlignment="1">
      <alignment horizontal="center" vertical="center" wrapText="1"/>
      <protection/>
    </xf>
    <xf numFmtId="203" fontId="3" fillId="0" borderId="15" xfId="55" applyNumberFormat="1" applyFont="1" applyBorder="1" applyAlignment="1">
      <alignment horizontal="center" vertical="center" wrapText="1"/>
      <protection/>
    </xf>
    <xf numFmtId="0" fontId="6" fillId="0" borderId="27" xfId="55" applyFont="1" applyBorder="1" applyAlignment="1">
      <alignment wrapText="1"/>
      <protection/>
    </xf>
    <xf numFmtId="0" fontId="9" fillId="0" borderId="27" xfId="55" applyFont="1" applyBorder="1" applyAlignment="1">
      <alignment horizontal="right" vertical="top" wrapText="1"/>
      <protection/>
    </xf>
    <xf numFmtId="203" fontId="3" fillId="0" borderId="19" xfId="55" applyNumberFormat="1" applyFont="1" applyBorder="1" applyAlignment="1">
      <alignment horizontal="center" wrapText="1"/>
      <protection/>
    </xf>
    <xf numFmtId="0" fontId="9" fillId="0" borderId="27" xfId="0" applyFont="1" applyBorder="1" applyAlignment="1">
      <alignment horizontal="left" vertical="top" wrapText="1" indent="3"/>
    </xf>
    <xf numFmtId="0" fontId="9" fillId="0" borderId="27" xfId="0" applyFont="1" applyBorder="1" applyAlignment="1" quotePrefix="1">
      <alignment horizontal="left" vertical="top" wrapText="1" indent="3"/>
    </xf>
    <xf numFmtId="0" fontId="9" fillId="0" borderId="24" xfId="55" applyFont="1" applyBorder="1" applyAlignment="1">
      <alignment horizontal="right" vertical="top" wrapText="1"/>
      <protection/>
    </xf>
    <xf numFmtId="0" fontId="6" fillId="0" borderId="0" xfId="54" applyFont="1" applyFill="1" applyBorder="1" applyAlignment="1">
      <alignment horizontal="center" vertical="center" wrapText="1"/>
      <protection/>
    </xf>
    <xf numFmtId="0" fontId="20" fillId="0" borderId="0" xfId="0" applyFont="1" applyFill="1" applyBorder="1" applyAlignment="1">
      <alignment horizontal="center" vertical="center" wrapText="1"/>
    </xf>
    <xf numFmtId="0" fontId="20" fillId="33" borderId="0" xfId="0" applyFont="1" applyFill="1" applyAlignment="1">
      <alignment horizontal="centerContinuous" vertical="center" wrapText="1"/>
    </xf>
    <xf numFmtId="0" fontId="1" fillId="33" borderId="0" xfId="0" applyFont="1" applyFill="1" applyAlignment="1">
      <alignment horizontal="centerContinuous" vertical="center" wrapText="1"/>
    </xf>
    <xf numFmtId="0" fontId="3" fillId="34" borderId="28" xfId="55" applyFont="1" applyFill="1" applyBorder="1" applyAlignment="1">
      <alignment horizontal="center" vertical="center" wrapText="1"/>
      <protection/>
    </xf>
    <xf numFmtId="49" fontId="3" fillId="34" borderId="29" xfId="55" applyNumberFormat="1" applyFont="1" applyFill="1" applyBorder="1" applyAlignment="1">
      <alignment horizontal="left" vertical="center" wrapText="1"/>
      <protection/>
    </xf>
    <xf numFmtId="0" fontId="22" fillId="34" borderId="30" xfId="55" applyFont="1" applyFill="1" applyBorder="1" applyAlignment="1">
      <alignment horizontal="left" vertical="center" wrapText="1"/>
      <protection/>
    </xf>
    <xf numFmtId="0" fontId="3" fillId="34" borderId="31" xfId="55" applyFont="1" applyFill="1" applyBorder="1" applyAlignment="1">
      <alignment horizontal="center" vertical="center" wrapText="1"/>
      <protection/>
    </xf>
    <xf numFmtId="49" fontId="3" fillId="34" borderId="32" xfId="55" applyNumberFormat="1" applyFont="1" applyFill="1" applyBorder="1" applyAlignment="1">
      <alignment horizontal="center" vertical="top"/>
      <protection/>
    </xf>
    <xf numFmtId="0" fontId="22" fillId="34" borderId="33" xfId="55" applyFont="1" applyFill="1" applyBorder="1" applyAlignment="1">
      <alignment horizontal="left" vertical="top" wrapText="1"/>
      <protection/>
    </xf>
    <xf numFmtId="0" fontId="7" fillId="34" borderId="20" xfId="0" applyFont="1" applyFill="1" applyBorder="1" applyAlignment="1">
      <alignment horizontal="justify" vertical="center" wrapText="1"/>
    </xf>
    <xf numFmtId="0" fontId="6" fillId="34" borderId="18" xfId="0" applyFont="1" applyFill="1" applyBorder="1" applyAlignment="1">
      <alignment horizontal="center" wrapText="1"/>
    </xf>
    <xf numFmtId="0" fontId="7" fillId="34" borderId="16" xfId="0" applyFont="1" applyFill="1" applyBorder="1" applyAlignment="1">
      <alignment horizontal="justify" vertical="center" wrapText="1"/>
    </xf>
    <xf numFmtId="0" fontId="6" fillId="34" borderId="20" xfId="0" applyFont="1" applyFill="1" applyBorder="1" applyAlignment="1">
      <alignment horizontal="centerContinuous" vertical="center"/>
    </xf>
    <xf numFmtId="0" fontId="5" fillId="34" borderId="12" xfId="0" applyFont="1" applyFill="1" applyBorder="1" applyAlignment="1">
      <alignment horizontal="centerContinuous" vertical="center" wrapText="1"/>
    </xf>
    <xf numFmtId="0" fontId="5" fillId="34" borderId="10" xfId="0" applyFont="1" applyFill="1" applyBorder="1" applyAlignment="1">
      <alignment horizontal="centerContinuous" vertical="center" wrapText="1"/>
    </xf>
    <xf numFmtId="0" fontId="6" fillId="34" borderId="10" xfId="0" applyFont="1" applyFill="1" applyBorder="1" applyAlignment="1">
      <alignment horizontal="centerContinuous" vertical="center" wrapText="1"/>
    </xf>
    <xf numFmtId="0" fontId="7" fillId="34" borderId="17" xfId="0" applyFont="1" applyFill="1" applyBorder="1" applyAlignment="1">
      <alignment horizontal="centerContinuous"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2" xfId="0" applyFont="1" applyFill="1" applyBorder="1" applyAlignment="1">
      <alignment horizontal="centerContinuous" vertical="center" wrapText="1"/>
    </xf>
    <xf numFmtId="0" fontId="6" fillId="34" borderId="11" xfId="0" applyFont="1" applyFill="1" applyBorder="1" applyAlignment="1">
      <alignment horizontal="centerContinuous" vertical="center" wrapText="1"/>
    </xf>
    <xf numFmtId="0" fontId="6" fillId="34" borderId="18" xfId="0" applyFont="1" applyFill="1" applyBorder="1" applyAlignment="1">
      <alignment horizontal="centerContinuous" vertical="center" wrapText="1"/>
    </xf>
    <xf numFmtId="0" fontId="6" fillId="34" borderId="18" xfId="0" applyFont="1" applyFill="1" applyBorder="1" applyAlignment="1">
      <alignment horizontal="center" vertical="center" wrapText="1"/>
    </xf>
    <xf numFmtId="0" fontId="6" fillId="34" borderId="14" xfId="0" applyFont="1" applyFill="1" applyBorder="1" applyAlignment="1">
      <alignment horizontal="centerContinuous" vertical="center" wrapText="1"/>
    </xf>
    <xf numFmtId="0" fontId="4" fillId="34" borderId="11" xfId="0" applyFont="1" applyFill="1" applyBorder="1" applyAlignment="1">
      <alignment horizontal="centerContinuous" vertical="center" wrapText="1"/>
    </xf>
    <xf numFmtId="0" fontId="4" fillId="34" borderId="18" xfId="0" applyFont="1" applyFill="1" applyBorder="1" applyAlignment="1">
      <alignment horizontal="center" wrapText="1"/>
    </xf>
    <xf numFmtId="0" fontId="6" fillId="34" borderId="18" xfId="58" applyFont="1" applyFill="1" applyBorder="1" applyAlignment="1">
      <alignment horizontal="center" wrapText="1"/>
      <protection/>
    </xf>
    <xf numFmtId="0" fontId="6" fillId="34" borderId="10" xfId="58" applyFont="1" applyFill="1" applyBorder="1" applyAlignment="1">
      <alignment horizontal="center" wrapText="1"/>
      <protection/>
    </xf>
    <xf numFmtId="0" fontId="6" fillId="0" borderId="20" xfId="0" applyFont="1" applyBorder="1" applyAlignment="1">
      <alignment horizontal="center" vertical="top"/>
    </xf>
    <xf numFmtId="0" fontId="6" fillId="0" borderId="16" xfId="0" applyFont="1" applyBorder="1" applyAlignment="1">
      <alignment horizontal="center" vertical="top"/>
    </xf>
    <xf numFmtId="0" fontId="6"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0" fontId="6" fillId="0" borderId="11" xfId="0" applyFont="1" applyBorder="1" applyAlignment="1">
      <alignment horizontal="center"/>
    </xf>
    <xf numFmtId="0" fontId="24" fillId="0" borderId="18" xfId="0" applyFont="1" applyBorder="1" applyAlignment="1">
      <alignment horizontal="center"/>
    </xf>
    <xf numFmtId="0" fontId="6" fillId="0" borderId="17" xfId="0" applyFont="1" applyBorder="1" applyAlignment="1">
      <alignment horizontal="center"/>
    </xf>
    <xf numFmtId="0" fontId="1" fillId="0" borderId="0" xfId="0" applyFont="1" applyAlignment="1">
      <alignment horizontal="center"/>
    </xf>
    <xf numFmtId="0" fontId="25" fillId="0" borderId="21" xfId="0" applyFont="1" applyBorder="1" applyAlignment="1">
      <alignment/>
    </xf>
    <xf numFmtId="0" fontId="25" fillId="0" borderId="0" xfId="0" applyFont="1" applyAlignment="1">
      <alignment/>
    </xf>
    <xf numFmtId="0" fontId="4" fillId="34" borderId="12" xfId="54" applyFont="1" applyFill="1" applyBorder="1" applyAlignment="1">
      <alignment horizontal="center" wrapText="1"/>
      <protection/>
    </xf>
    <xf numFmtId="0" fontId="4" fillId="34" borderId="18" xfId="54" applyFont="1" applyFill="1" applyBorder="1" applyAlignment="1">
      <alignment horizontal="center" wrapText="1"/>
      <protection/>
    </xf>
    <xf numFmtId="0" fontId="9" fillId="0" borderId="13" xfId="0" applyFont="1" applyBorder="1" applyAlignment="1">
      <alignment vertical="top"/>
    </xf>
    <xf numFmtId="2" fontId="9" fillId="0" borderId="13" xfId="0" applyNumberFormat="1" applyFont="1" applyBorder="1" applyAlignment="1">
      <alignment vertical="top"/>
    </xf>
    <xf numFmtId="0" fontId="9" fillId="0" borderId="19" xfId="0" applyFont="1" applyBorder="1" applyAlignment="1">
      <alignment horizontal="justify" vertical="top" wrapText="1"/>
    </xf>
    <xf numFmtId="0" fontId="9" fillId="0" borderId="13" xfId="0" applyFont="1" applyBorder="1" applyAlignment="1">
      <alignment vertical="top" wrapText="1"/>
    </xf>
    <xf numFmtId="0" fontId="9" fillId="0" borderId="20" xfId="0" applyFont="1" applyBorder="1" applyAlignment="1">
      <alignment vertical="top"/>
    </xf>
    <xf numFmtId="0" fontId="9" fillId="0" borderId="16" xfId="0" applyFont="1" applyBorder="1" applyAlignment="1">
      <alignment vertical="top"/>
    </xf>
    <xf numFmtId="0" fontId="6" fillId="0" borderId="11" xfId="0" applyFont="1" applyBorder="1" applyAlignment="1">
      <alignment horizontal="center" vertical="top" wrapText="1"/>
    </xf>
    <xf numFmtId="0" fontId="9" fillId="0" borderId="18" xfId="0" applyFont="1" applyBorder="1" applyAlignment="1">
      <alignment vertical="top"/>
    </xf>
    <xf numFmtId="0" fontId="9" fillId="0" borderId="11" xfId="0" applyFont="1" applyBorder="1" applyAlignment="1">
      <alignment vertical="top"/>
    </xf>
    <xf numFmtId="0" fontId="6" fillId="34" borderId="16"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25" fillId="0" borderId="14" xfId="0" applyFont="1" applyBorder="1" applyAlignment="1">
      <alignment horizontal="centerContinuous"/>
    </xf>
    <xf numFmtId="0" fontId="25" fillId="0" borderId="0" xfId="0" applyFont="1" applyAlignment="1">
      <alignment horizontal="centerContinuous"/>
    </xf>
    <xf numFmtId="0" fontId="1" fillId="0" borderId="0" xfId="0" applyFont="1" applyAlignment="1">
      <alignment horizontal="centerContinuous"/>
    </xf>
    <xf numFmtId="0" fontId="25" fillId="0" borderId="0" xfId="0" applyFont="1" applyBorder="1" applyAlignment="1">
      <alignment/>
    </xf>
    <xf numFmtId="0" fontId="6" fillId="0" borderId="13" xfId="0" applyFont="1" applyBorder="1" applyAlignment="1">
      <alignment horizontal="justify" wrapText="1"/>
    </xf>
    <xf numFmtId="43" fontId="3" fillId="0" borderId="13" xfId="48" applyFont="1" applyBorder="1" applyAlignment="1">
      <alignment/>
    </xf>
    <xf numFmtId="9" fontId="2" fillId="0" borderId="13" xfId="61" applyFont="1" applyBorder="1" applyAlignment="1">
      <alignment/>
    </xf>
    <xf numFmtId="0" fontId="3" fillId="0" borderId="20" xfId="0" applyFont="1" applyBorder="1" applyAlignment="1">
      <alignment horizontal="center"/>
    </xf>
    <xf numFmtId="0" fontId="3" fillId="0" borderId="13" xfId="0" applyFont="1" applyBorder="1" applyAlignment="1">
      <alignment horizontal="center"/>
    </xf>
    <xf numFmtId="0" fontId="2" fillId="0" borderId="13" xfId="0" applyFont="1" applyBorder="1" applyAlignment="1" quotePrefix="1">
      <alignment horizontal="center"/>
    </xf>
    <xf numFmtId="0" fontId="2" fillId="0" borderId="13" xfId="0" applyFont="1" applyBorder="1" applyAlignment="1">
      <alignment horizontal="justify" wrapText="1"/>
    </xf>
    <xf numFmtId="171" fontId="3" fillId="0" borderId="13" xfId="48" applyNumberFormat="1" applyFont="1" applyBorder="1" applyAlignment="1">
      <alignment horizontal="center"/>
    </xf>
    <xf numFmtId="0" fontId="2" fillId="0" borderId="13" xfId="0" applyFont="1" applyBorder="1" applyAlignment="1">
      <alignment horizontal="center"/>
    </xf>
    <xf numFmtId="196" fontId="2" fillId="0" borderId="0" xfId="0" applyNumberFormat="1" applyFont="1" applyFill="1" applyBorder="1" applyAlignment="1" quotePrefix="1">
      <alignment horizontal="right"/>
    </xf>
    <xf numFmtId="181" fontId="2" fillId="0" borderId="13" xfId="0" applyNumberFormat="1" applyFont="1" applyBorder="1" applyAlignment="1" quotePrefix="1">
      <alignment horizontal="center" vertical="top" wrapText="1"/>
    </xf>
    <xf numFmtId="0" fontId="2" fillId="0" borderId="13" xfId="0" applyFont="1" applyBorder="1" applyAlignment="1" quotePrefix="1">
      <alignment horizontal="justify" vertical="top" wrapText="1"/>
    </xf>
    <xf numFmtId="0" fontId="2" fillId="0" borderId="13" xfId="0" applyFont="1" applyBorder="1" applyAlignment="1">
      <alignment horizontal="center" vertical="top" wrapText="1"/>
    </xf>
    <xf numFmtId="0" fontId="2" fillId="0" borderId="13" xfId="0" applyFont="1" applyBorder="1" applyAlignment="1">
      <alignment horizontal="justify" vertical="top" wrapText="1"/>
    </xf>
    <xf numFmtId="181" fontId="2" fillId="0" borderId="13" xfId="0" applyNumberFormat="1" applyFont="1" applyFill="1" applyBorder="1" applyAlignment="1" quotePrefix="1">
      <alignment horizontal="center" vertical="top" wrapText="1"/>
    </xf>
    <xf numFmtId="0" fontId="2" fillId="0" borderId="13" xfId="0" applyFont="1" applyFill="1" applyBorder="1" applyAlignment="1" quotePrefix="1">
      <alignment horizontal="justify" vertical="top" wrapText="1"/>
    </xf>
    <xf numFmtId="0" fontId="2" fillId="0" borderId="13" xfId="0" applyFont="1" applyFill="1" applyBorder="1" applyAlignment="1">
      <alignment horizontal="center" vertical="top" wrapText="1"/>
    </xf>
    <xf numFmtId="0" fontId="3" fillId="0" borderId="0" xfId="0" applyFont="1" applyAlignment="1">
      <alignment/>
    </xf>
    <xf numFmtId="0" fontId="2" fillId="0" borderId="0" xfId="0" applyFont="1" applyAlignment="1">
      <alignment/>
    </xf>
    <xf numFmtId="4" fontId="6" fillId="0" borderId="16" xfId="0" applyNumberFormat="1" applyFont="1" applyBorder="1" applyAlignment="1" quotePrefix="1">
      <alignment horizontal="center"/>
    </xf>
    <xf numFmtId="4" fontId="9" fillId="0" borderId="13" xfId="0" applyNumberFormat="1" applyFont="1" applyBorder="1" applyAlignment="1">
      <alignment vertical="top"/>
    </xf>
    <xf numFmtId="4" fontId="9" fillId="0" borderId="20" xfId="0" applyNumberFormat="1" applyFont="1" applyBorder="1" applyAlignment="1">
      <alignment vertical="top"/>
    </xf>
    <xf numFmtId="4" fontId="9" fillId="0" borderId="16" xfId="0" applyNumberFormat="1" applyFont="1" applyBorder="1" applyAlignment="1">
      <alignment vertical="top"/>
    </xf>
    <xf numFmtId="4" fontId="9" fillId="0" borderId="13" xfId="0" applyNumberFormat="1" applyFont="1" applyBorder="1" applyAlignment="1">
      <alignment/>
    </xf>
    <xf numFmtId="4" fontId="9" fillId="0" borderId="18" xfId="0" applyNumberFormat="1" applyFont="1" applyBorder="1" applyAlignment="1">
      <alignment/>
    </xf>
    <xf numFmtId="4" fontId="9" fillId="0" borderId="18" xfId="0" applyNumberFormat="1" applyFont="1" applyBorder="1" applyAlignment="1">
      <alignment vertical="top"/>
    </xf>
    <xf numFmtId="0" fontId="6" fillId="34" borderId="16" xfId="0" applyFont="1" applyFill="1" applyBorder="1" applyAlignment="1">
      <alignment horizontal="center" vertical="center" wrapText="1"/>
    </xf>
    <xf numFmtId="0" fontId="1" fillId="0" borderId="0" xfId="0" applyFont="1" applyBorder="1" applyAlignment="1">
      <alignment horizontal="justify" vertical="top" wrapText="1"/>
    </xf>
    <xf numFmtId="0" fontId="26" fillId="0" borderId="13" xfId="0" applyFont="1" applyBorder="1" applyAlignment="1">
      <alignment horizontal="left" vertical="top"/>
    </xf>
    <xf numFmtId="0" fontId="26" fillId="0" borderId="0" xfId="0" applyFont="1" applyBorder="1" applyAlignment="1">
      <alignment horizontal="justify" vertical="top" wrapText="1"/>
    </xf>
    <xf numFmtId="0" fontId="26" fillId="0" borderId="18" xfId="0" applyFont="1" applyBorder="1" applyAlignment="1">
      <alignment horizontal="justify" vertical="top" wrapText="1"/>
    </xf>
    <xf numFmtId="4" fontId="26" fillId="0" borderId="13" xfId="0" applyNumberFormat="1" applyFont="1" applyBorder="1" applyAlignment="1" quotePrefix="1">
      <alignment horizontal="center" vertical="top"/>
    </xf>
    <xf numFmtId="0" fontId="7" fillId="0" borderId="13" xfId="0" applyFont="1" applyBorder="1" applyAlignment="1" quotePrefix="1">
      <alignment horizontal="center"/>
    </xf>
    <xf numFmtId="0" fontId="26" fillId="0" borderId="18" xfId="0" applyFont="1" applyBorder="1" applyAlignment="1">
      <alignment horizontal="left" vertical="top"/>
    </xf>
    <xf numFmtId="0" fontId="7" fillId="0" borderId="18" xfId="0" applyFont="1" applyBorder="1" applyAlignment="1">
      <alignment horizontal="center"/>
    </xf>
    <xf numFmtId="4" fontId="26" fillId="0" borderId="18" xfId="0" applyNumberFormat="1" applyFont="1" applyBorder="1" applyAlignment="1" quotePrefix="1">
      <alignment horizontal="center" vertical="top"/>
    </xf>
    <xf numFmtId="0" fontId="26" fillId="0" borderId="11" xfId="0" applyFont="1" applyBorder="1" applyAlignment="1">
      <alignment/>
    </xf>
    <xf numFmtId="0" fontId="9" fillId="0" borderId="12" xfId="54" applyFont="1" applyBorder="1" applyAlignment="1">
      <alignment horizontal="justify" vertical="top" wrapText="1"/>
      <protection/>
    </xf>
    <xf numFmtId="0" fontId="4" fillId="0" borderId="18" xfId="54" applyFont="1" applyFill="1" applyBorder="1" applyAlignment="1">
      <alignment horizontal="center" wrapText="1"/>
      <protection/>
    </xf>
    <xf numFmtId="0" fontId="1" fillId="0" borderId="0" xfId="54" applyFont="1" applyFill="1">
      <alignment/>
      <protection/>
    </xf>
    <xf numFmtId="0" fontId="9" fillId="0" borderId="22" xfId="54" applyFont="1" applyBorder="1" applyAlignment="1">
      <alignment horizontal="justify" vertical="top" wrapText="1"/>
      <protection/>
    </xf>
    <xf numFmtId="0" fontId="2" fillId="0" borderId="18" xfId="54" applyFont="1" applyBorder="1" applyAlignment="1">
      <alignment horizontal="justify" vertical="center"/>
      <protection/>
    </xf>
    <xf numFmtId="0" fontId="2" fillId="0" borderId="18" xfId="54" applyFont="1" applyBorder="1" applyAlignment="1">
      <alignment horizontal="center" vertical="center"/>
      <protection/>
    </xf>
    <xf numFmtId="0" fontId="2" fillId="0" borderId="18" xfId="54" applyFont="1" applyBorder="1" applyAlignment="1">
      <alignment horizontal="center" vertical="center" wrapText="1"/>
      <protection/>
    </xf>
    <xf numFmtId="0" fontId="6" fillId="0" borderId="12" xfId="54" applyFont="1" applyBorder="1" applyAlignment="1">
      <alignment horizontal="center" vertical="center" wrapText="1"/>
      <protection/>
    </xf>
    <xf numFmtId="0" fontId="2" fillId="0" borderId="18" xfId="54" applyFont="1" applyBorder="1" applyAlignment="1" quotePrefix="1">
      <alignment horizontal="center" vertical="center"/>
      <protection/>
    </xf>
    <xf numFmtId="2" fontId="2" fillId="0" borderId="13" xfId="61" applyNumberFormat="1" applyFont="1" applyBorder="1" applyAlignment="1">
      <alignment/>
    </xf>
    <xf numFmtId="169" fontId="2" fillId="0" borderId="13" xfId="61" applyNumberFormat="1" applyFont="1" applyBorder="1" applyAlignment="1">
      <alignment/>
    </xf>
    <xf numFmtId="169" fontId="2" fillId="0" borderId="13" xfId="48" applyNumberFormat="1" applyFont="1" applyBorder="1" applyAlignment="1">
      <alignment/>
    </xf>
    <xf numFmtId="0" fontId="25" fillId="0" borderId="0" xfId="0" applyFont="1" applyBorder="1" applyAlignment="1">
      <alignment horizontal="right"/>
    </xf>
    <xf numFmtId="0" fontId="25" fillId="0" borderId="0" xfId="0" applyFont="1" applyBorder="1" applyAlignment="1">
      <alignment horizontal="centerContinuous"/>
    </xf>
    <xf numFmtId="0" fontId="1" fillId="0" borderId="0" xfId="0" applyFont="1" applyBorder="1" applyAlignment="1">
      <alignment/>
    </xf>
    <xf numFmtId="0" fontId="1" fillId="0" borderId="0" xfId="0" applyFont="1" applyBorder="1" applyAlignment="1">
      <alignment horizontal="centerContinuous"/>
    </xf>
    <xf numFmtId="0" fontId="6" fillId="0" borderId="19" xfId="0" applyFont="1" applyBorder="1" applyAlignment="1">
      <alignment horizontal="justify" vertical="top" wrapText="1"/>
    </xf>
    <xf numFmtId="0" fontId="6" fillId="0" borderId="19" xfId="0" applyFont="1" applyFill="1" applyBorder="1" applyAlignment="1">
      <alignment horizontal="justify" vertical="top" wrapText="1"/>
    </xf>
    <xf numFmtId="0" fontId="9" fillId="0" borderId="16" xfId="0" applyFont="1" applyBorder="1" applyAlignment="1">
      <alignment vertical="top" wrapText="1"/>
    </xf>
    <xf numFmtId="0" fontId="9" fillId="0" borderId="19" xfId="0" applyFont="1" applyBorder="1" applyAlignment="1">
      <alignment vertical="top"/>
    </xf>
    <xf numFmtId="0" fontId="6" fillId="0" borderId="17" xfId="0" applyFont="1" applyBorder="1" applyAlignment="1">
      <alignment horizontal="justify" vertical="top" wrapText="1"/>
    </xf>
    <xf numFmtId="0" fontId="6" fillId="0" borderId="17" xfId="0" applyFont="1" applyFill="1" applyBorder="1" applyAlignment="1">
      <alignment horizontal="justify" vertical="top" wrapText="1"/>
    </xf>
    <xf numFmtId="0" fontId="9" fillId="0" borderId="17" xfId="0" applyFont="1" applyBorder="1" applyAlignment="1">
      <alignment horizontal="justify" vertical="top" wrapText="1"/>
    </xf>
    <xf numFmtId="0" fontId="3" fillId="0" borderId="18" xfId="54" applyFont="1" applyBorder="1" applyAlignment="1">
      <alignment horizontal="center" vertical="center" wrapText="1"/>
      <protection/>
    </xf>
    <xf numFmtId="2" fontId="2" fillId="0" borderId="18" xfId="54" applyNumberFormat="1" applyFont="1" applyBorder="1" applyAlignment="1">
      <alignment horizontal="center" vertical="center"/>
      <protection/>
    </xf>
    <xf numFmtId="0" fontId="9" fillId="0" borderId="18" xfId="54" applyFont="1" applyBorder="1" applyAlignment="1">
      <alignment horizontal="justify" vertical="top" wrapText="1"/>
      <protection/>
    </xf>
    <xf numFmtId="181" fontId="2" fillId="0" borderId="16" xfId="0" applyNumberFormat="1" applyFont="1" applyBorder="1" applyAlignment="1" quotePrefix="1">
      <alignment horizontal="center" vertical="top" wrapText="1"/>
    </xf>
    <xf numFmtId="0" fontId="2" fillId="0" borderId="16" xfId="0" applyFont="1" applyBorder="1" applyAlignment="1" quotePrefix="1">
      <alignment horizontal="justify" vertical="top" wrapText="1"/>
    </xf>
    <xf numFmtId="0" fontId="2" fillId="0" borderId="16" xfId="0" applyFont="1" applyBorder="1" applyAlignment="1">
      <alignment horizontal="center" vertical="top" wrapText="1"/>
    </xf>
    <xf numFmtId="43" fontId="3" fillId="0" borderId="16" xfId="48" applyFont="1" applyBorder="1" applyAlignment="1">
      <alignment/>
    </xf>
    <xf numFmtId="169" fontId="2" fillId="0" borderId="16" xfId="61" applyNumberFormat="1" applyFont="1" applyBorder="1" applyAlignment="1">
      <alignment/>
    </xf>
    <xf numFmtId="2" fontId="2" fillId="0" borderId="16" xfId="61" applyNumberFormat="1" applyFont="1" applyBorder="1" applyAlignment="1">
      <alignment/>
    </xf>
    <xf numFmtId="169" fontId="2" fillId="0" borderId="16" xfId="48" applyNumberFormat="1" applyFont="1" applyBorder="1" applyAlignment="1">
      <alignment/>
    </xf>
    <xf numFmtId="0" fontId="25" fillId="0" borderId="0" xfId="0" applyFont="1" applyAlignment="1">
      <alignment horizontal="right"/>
    </xf>
    <xf numFmtId="0" fontId="6" fillId="34" borderId="2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0" borderId="22" xfId="0" applyFont="1" applyBorder="1" applyAlignment="1">
      <alignment horizontal="center" wrapText="1"/>
    </xf>
    <xf numFmtId="0" fontId="6" fillId="0" borderId="15" xfId="0" applyFont="1" applyBorder="1" applyAlignment="1">
      <alignment horizontal="center" wrapText="1"/>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vertical="top" wrapText="1"/>
    </xf>
    <xf numFmtId="0" fontId="6" fillId="0" borderId="11" xfId="0" applyFont="1" applyBorder="1" applyAlignment="1">
      <alignment horizontal="center" vertical="top" wrapText="1"/>
    </xf>
    <xf numFmtId="0" fontId="5" fillId="34" borderId="16" xfId="0" applyFont="1" applyFill="1" applyBorder="1" applyAlignment="1">
      <alignment horizontal="center" vertical="center" wrapText="1"/>
    </xf>
    <xf numFmtId="0" fontId="6" fillId="0" borderId="22" xfId="0" applyFont="1" applyBorder="1" applyAlignment="1">
      <alignment horizontal="center" vertical="top" wrapText="1"/>
    </xf>
    <xf numFmtId="0" fontId="6" fillId="0" borderId="15" xfId="0" applyFont="1" applyBorder="1" applyAlignment="1">
      <alignment horizontal="center" vertical="top" wrapText="1"/>
    </xf>
    <xf numFmtId="0" fontId="6" fillId="0" borderId="22" xfId="0" applyFont="1" applyBorder="1" applyAlignment="1">
      <alignment horizontal="center"/>
    </xf>
    <xf numFmtId="0" fontId="6" fillId="0" borderId="15" xfId="0" applyFont="1" applyBorder="1" applyAlignment="1">
      <alignment horizontal="center"/>
    </xf>
    <xf numFmtId="4" fontId="6" fillId="0" borderId="25" xfId="0" applyNumberFormat="1" applyFont="1" applyBorder="1" applyAlignment="1" quotePrefix="1">
      <alignment horizontal="center"/>
    </xf>
    <xf numFmtId="4" fontId="6" fillId="0" borderId="17" xfId="0" applyNumberFormat="1" applyFont="1" applyBorder="1" applyAlignment="1" quotePrefix="1">
      <alignment horizontal="center"/>
    </xf>
    <xf numFmtId="4" fontId="6" fillId="0" borderId="25" xfId="61" applyNumberFormat="1" applyFont="1" applyBorder="1" applyAlignment="1" quotePrefix="1">
      <alignment horizontal="center"/>
    </xf>
    <xf numFmtId="4" fontId="6" fillId="0" borderId="17" xfId="61" applyNumberFormat="1" applyFont="1" applyBorder="1" applyAlignment="1" quotePrefix="1">
      <alignment horizontal="center"/>
    </xf>
    <xf numFmtId="4" fontId="0" fillId="0" borderId="17" xfId="0" applyNumberFormat="1" applyBorder="1" applyAlignment="1">
      <alignment horizontal="center"/>
    </xf>
    <xf numFmtId="0" fontId="6" fillId="34" borderId="12" xfId="54" applyFont="1" applyFill="1" applyBorder="1" applyAlignment="1">
      <alignment horizontal="left" vertical="center" wrapText="1"/>
      <protection/>
    </xf>
    <xf numFmtId="0" fontId="6" fillId="34" borderId="10" xfId="54" applyFont="1" applyFill="1" applyBorder="1" applyAlignment="1">
      <alignment horizontal="left" vertical="center" wrapText="1"/>
      <protection/>
    </xf>
    <xf numFmtId="0" fontId="6" fillId="34" borderId="11" xfId="54" applyFont="1" applyFill="1" applyBorder="1" applyAlignment="1">
      <alignment horizontal="left" vertical="center" wrapText="1"/>
      <protection/>
    </xf>
    <xf numFmtId="0" fontId="4" fillId="34" borderId="20" xfId="0" applyFont="1" applyFill="1" applyBorder="1" applyAlignment="1">
      <alignment horizontal="center" wrapText="1"/>
    </xf>
    <xf numFmtId="0" fontId="0" fillId="34" borderId="16" xfId="0" applyFont="1" applyFill="1" applyBorder="1" applyAlignment="1">
      <alignment wrapText="1"/>
    </xf>
    <xf numFmtId="0" fontId="16" fillId="34" borderId="13"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4" fillId="34" borderId="16" xfId="0" applyFont="1" applyFill="1" applyBorder="1" applyAlignment="1">
      <alignment horizont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6" fillId="34" borderId="20" xfId="0" applyFont="1" applyFill="1" applyBorder="1" applyAlignment="1">
      <alignment horizontal="center" wrapText="1"/>
    </xf>
    <xf numFmtId="0" fontId="9" fillId="34" borderId="16" xfId="0" applyFont="1" applyFill="1" applyBorder="1" applyAlignment="1">
      <alignment horizontal="center" wrapText="1"/>
    </xf>
    <xf numFmtId="0" fontId="6" fillId="34" borderId="20" xfId="58" applyFont="1" applyFill="1" applyBorder="1" applyAlignment="1">
      <alignment horizontal="center" vertical="center" wrapText="1"/>
      <protection/>
    </xf>
    <xf numFmtId="0" fontId="6" fillId="34" borderId="16" xfId="58" applyFont="1" applyFill="1" applyBorder="1" applyAlignment="1">
      <alignment horizontal="center" vertical="center" wrapText="1"/>
      <protection/>
    </xf>
    <xf numFmtId="0" fontId="16" fillId="34" borderId="10" xfId="0" applyFont="1" applyFill="1" applyBorder="1" applyAlignment="1">
      <alignment/>
    </xf>
    <xf numFmtId="0" fontId="16" fillId="34" borderId="11" xfId="0" applyFont="1" applyFill="1" applyBorder="1" applyAlignment="1">
      <alignment/>
    </xf>
    <xf numFmtId="0" fontId="6" fillId="34" borderId="20" xfId="58" applyFont="1" applyFill="1" applyBorder="1" applyAlignment="1">
      <alignment horizontal="center" wrapText="1"/>
      <protection/>
    </xf>
    <xf numFmtId="0" fontId="16" fillId="34" borderId="16" xfId="0" applyFont="1" applyFill="1" applyBorder="1" applyAlignment="1">
      <alignment/>
    </xf>
    <xf numFmtId="0" fontId="2" fillId="0" borderId="0" xfId="55" applyFont="1" applyBorder="1" applyAlignment="1">
      <alignment horizontal="left" wrapText="1"/>
      <protection/>
    </xf>
    <xf numFmtId="0" fontId="17" fillId="0" borderId="0" xfId="55" applyFont="1" applyAlignment="1">
      <alignment wrapText="1"/>
      <protection/>
    </xf>
    <xf numFmtId="0" fontId="1" fillId="0" borderId="0" xfId="55" applyFont="1" applyAlignment="1">
      <alignment wrapText="1"/>
      <protection/>
    </xf>
    <xf numFmtId="0" fontId="18" fillId="0" borderId="0" xfId="55" applyFont="1" applyAlignment="1">
      <alignment wrapText="1"/>
      <protection/>
    </xf>
    <xf numFmtId="0" fontId="3" fillId="34" borderId="34" xfId="55" applyFont="1" applyFill="1" applyBorder="1" applyAlignment="1">
      <alignment horizontal="center" vertical="center" wrapText="1"/>
      <protection/>
    </xf>
    <xf numFmtId="0" fontId="3" fillId="34" borderId="31" xfId="55" applyFont="1" applyFill="1" applyBorder="1" applyAlignment="1">
      <alignment horizontal="center" vertical="center" wrapText="1"/>
      <protection/>
    </xf>
    <xf numFmtId="0" fontId="3" fillId="34" borderId="20"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2" fontId="6" fillId="0" borderId="25" xfId="0" applyNumberFormat="1" applyFont="1" applyBorder="1" applyAlignment="1" quotePrefix="1">
      <alignment horizontal="center"/>
    </xf>
    <xf numFmtId="2" fontId="6" fillId="0" borderId="17" xfId="0" applyNumberFormat="1" applyFont="1" applyBorder="1" applyAlignment="1">
      <alignment horizontal="center"/>
    </xf>
    <xf numFmtId="0" fontId="3" fillId="34" borderId="2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6" fillId="0" borderId="12" xfId="0" applyFont="1" applyBorder="1" applyAlignment="1" quotePrefix="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rmal_FORMATO IAIE IAT" xfId="58"/>
    <cellStyle name="Normal_Formatos E-M  2008 Benito Juárez"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dxfs count="24">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18</xdr:row>
      <xdr:rowOff>9525</xdr:rowOff>
    </xdr:from>
    <xdr:to>
      <xdr:col>11</xdr:col>
      <xdr:colOff>276225</xdr:colOff>
      <xdr:row>20</xdr:row>
      <xdr:rowOff>95250</xdr:rowOff>
    </xdr:to>
    <xdr:sp>
      <xdr:nvSpPr>
        <xdr:cNvPr id="1" name="1 CuadroTexto"/>
        <xdr:cNvSpPr txBox="1">
          <a:spLocks noChangeArrowheads="1"/>
        </xdr:cNvSpPr>
      </xdr:nvSpPr>
      <xdr:spPr>
        <a:xfrm>
          <a:off x="971550" y="3095625"/>
          <a:ext cx="7686675" cy="428625"/>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SERVICIOS</a:t>
          </a:r>
          <a:r>
            <a:rPr lang="en-US" cap="none" sz="2300" b="1" i="0" u="none" baseline="0">
              <a:solidFill>
                <a:srgbClr val="000000"/>
              </a:solidFill>
              <a:latin typeface="Century Gothic"/>
              <a:ea typeface="Century Gothic"/>
              <a:cs typeface="Century Gothic"/>
            </a:rPr>
            <a:t> DE SALUD PÚBLICA DEL DISTRITO FEDERAL</a:t>
          </a:r>
        </a:p>
      </xdr:txBody>
    </xdr:sp>
    <xdr:clientData/>
  </xdr:twoCellAnchor>
  <xdr:twoCellAnchor>
    <xdr:from>
      <xdr:col>2</xdr:col>
      <xdr:colOff>342900</xdr:colOff>
      <xdr:row>21</xdr:row>
      <xdr:rowOff>76200</xdr:rowOff>
    </xdr:from>
    <xdr:to>
      <xdr:col>9</xdr:col>
      <xdr:colOff>723900</xdr:colOff>
      <xdr:row>26</xdr:row>
      <xdr:rowOff>152400</xdr:rowOff>
    </xdr:to>
    <xdr:sp>
      <xdr:nvSpPr>
        <xdr:cNvPr id="2" name="2 CuadroTexto"/>
        <xdr:cNvSpPr txBox="1">
          <a:spLocks noChangeArrowheads="1"/>
        </xdr:cNvSpPr>
      </xdr:nvSpPr>
      <xdr:spPr>
        <a:xfrm>
          <a:off x="1866900" y="3676650"/>
          <a:ext cx="5715000" cy="93345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AVANCE TRIMESTRAL
</a:t>
          </a:r>
          <a:r>
            <a:rPr lang="en-US" cap="none" sz="2300" b="1" i="0" u="none" baseline="0">
              <a:solidFill>
                <a:srgbClr val="000000"/>
              </a:solidFill>
              <a:latin typeface="Century Gothic"/>
              <a:ea typeface="Century Gothic"/>
              <a:cs typeface="Century Gothic"/>
            </a:rPr>
            <a:t>ENERO-MARZO</a:t>
          </a:r>
          <a:r>
            <a:rPr lang="en-US" cap="none" sz="2300" b="1" i="0" u="none" baseline="0">
              <a:solidFill>
                <a:srgbClr val="000000"/>
              </a:solidFill>
              <a:latin typeface="Century Gothic"/>
              <a:ea typeface="Century Gothic"/>
              <a:cs typeface="Century Gothic"/>
            </a:rPr>
            <a:t> 2011</a:t>
          </a:r>
        </a:p>
      </xdr:txBody>
    </xdr:sp>
    <xdr:clientData/>
  </xdr:twoCellAnchor>
  <xdr:twoCellAnchor editAs="oneCell">
    <xdr:from>
      <xdr:col>0</xdr:col>
      <xdr:colOff>0</xdr:colOff>
      <xdr:row>0</xdr:row>
      <xdr:rowOff>0</xdr:rowOff>
    </xdr:from>
    <xdr:to>
      <xdr:col>12</xdr:col>
      <xdr:colOff>723900</xdr:colOff>
      <xdr:row>5</xdr:row>
      <xdr:rowOff>161925</xdr:rowOff>
    </xdr:to>
    <xdr:pic>
      <xdr:nvPicPr>
        <xdr:cNvPr id="3" name="Picture 92" descr="ENCABEZADO +++ largo"/>
        <xdr:cNvPicPr preferRelativeResize="1">
          <a:picLocks noChangeAspect="1"/>
        </xdr:cNvPicPr>
      </xdr:nvPicPr>
      <xdr:blipFill>
        <a:blip r:embed="rId1"/>
        <a:stretch>
          <a:fillRect/>
        </a:stretch>
      </xdr:blipFill>
      <xdr:spPr>
        <a:xfrm>
          <a:off x="0" y="0"/>
          <a:ext cx="9867900" cy="1019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3619500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oneCellAnchor>
    <xdr:from>
      <xdr:col>0</xdr:col>
      <xdr:colOff>1085850</xdr:colOff>
      <xdr:row>19</xdr:row>
      <xdr:rowOff>114300</xdr:rowOff>
    </xdr:from>
    <xdr:ext cx="8362950" cy="2219325"/>
    <xdr:sp>
      <xdr:nvSpPr>
        <xdr:cNvPr id="2" name="2 CuadroTexto"/>
        <xdr:cNvSpPr txBox="1">
          <a:spLocks noChangeArrowheads="1"/>
        </xdr:cNvSpPr>
      </xdr:nvSpPr>
      <xdr:spPr>
        <a:xfrm>
          <a:off x="1085850" y="4381500"/>
          <a:ext cx="8362950" cy="22193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476250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886950" cy="962025"/>
        </a:xfrm>
        <a:prstGeom prst="rect">
          <a:avLst/>
        </a:prstGeom>
        <a:noFill/>
        <a:ln w="9525" cmpd="sng">
          <a:noFill/>
        </a:ln>
      </xdr:spPr>
    </xdr:pic>
    <xdr:clientData/>
  </xdr:twoCellAnchor>
  <xdr:oneCellAnchor>
    <xdr:from>
      <xdr:col>1</xdr:col>
      <xdr:colOff>85725</xdr:colOff>
      <xdr:row>21</xdr:row>
      <xdr:rowOff>0</xdr:rowOff>
    </xdr:from>
    <xdr:ext cx="8362950" cy="2219325"/>
    <xdr:sp>
      <xdr:nvSpPr>
        <xdr:cNvPr id="2" name="2 CuadroTexto"/>
        <xdr:cNvSpPr txBox="1">
          <a:spLocks noChangeArrowheads="1"/>
        </xdr:cNvSpPr>
      </xdr:nvSpPr>
      <xdr:spPr>
        <a:xfrm>
          <a:off x="1066800" y="4410075"/>
          <a:ext cx="8362950" cy="22193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638175</xdr:colOff>
      <xdr:row>7</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14649450" cy="1419225"/>
        </a:xfrm>
        <a:prstGeom prst="rect">
          <a:avLst/>
        </a:prstGeom>
        <a:noFill/>
        <a:ln w="9525" cmpd="sng">
          <a:noFill/>
        </a:ln>
      </xdr:spPr>
    </xdr:pic>
    <xdr:clientData/>
  </xdr:twoCellAnchor>
  <xdr:oneCellAnchor>
    <xdr:from>
      <xdr:col>2</xdr:col>
      <xdr:colOff>904875</xdr:colOff>
      <xdr:row>23</xdr:row>
      <xdr:rowOff>123825</xdr:rowOff>
    </xdr:from>
    <xdr:ext cx="8362950" cy="2219325"/>
    <xdr:sp>
      <xdr:nvSpPr>
        <xdr:cNvPr id="2" name="2 CuadroTexto"/>
        <xdr:cNvSpPr txBox="1">
          <a:spLocks noChangeArrowheads="1"/>
        </xdr:cNvSpPr>
      </xdr:nvSpPr>
      <xdr:spPr>
        <a:xfrm>
          <a:off x="3209925" y="6486525"/>
          <a:ext cx="8362950" cy="22193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1752600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944100" cy="962025"/>
        </a:xfrm>
        <a:prstGeom prst="rect">
          <a:avLst/>
        </a:prstGeom>
        <a:noFill/>
        <a:ln w="9525" cmpd="sng">
          <a:noFill/>
        </a:ln>
      </xdr:spPr>
    </xdr:pic>
    <xdr:clientData/>
  </xdr:twoCellAnchor>
  <xdr:oneCellAnchor>
    <xdr:from>
      <xdr:col>0</xdr:col>
      <xdr:colOff>923925</xdr:colOff>
      <xdr:row>18</xdr:row>
      <xdr:rowOff>104775</xdr:rowOff>
    </xdr:from>
    <xdr:ext cx="8362950" cy="2247900"/>
    <xdr:sp>
      <xdr:nvSpPr>
        <xdr:cNvPr id="2" name="2 CuadroTexto"/>
        <xdr:cNvSpPr txBox="1">
          <a:spLocks noChangeArrowheads="1"/>
        </xdr:cNvSpPr>
      </xdr:nvSpPr>
      <xdr:spPr>
        <a:xfrm>
          <a:off x="923925" y="4733925"/>
          <a:ext cx="836295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8</xdr:col>
      <xdr:colOff>2762250</xdr:colOff>
      <xdr:row>4</xdr:row>
      <xdr:rowOff>352425</xdr:rowOff>
    </xdr:to>
    <xdr:pic>
      <xdr:nvPicPr>
        <xdr:cNvPr id="2" name="Picture 92" descr="ENCABEZADO +++ largo"/>
        <xdr:cNvPicPr preferRelativeResize="1">
          <a:picLocks noChangeAspect="1"/>
        </xdr:cNvPicPr>
      </xdr:nvPicPr>
      <xdr:blipFill>
        <a:blip r:embed="rId2"/>
        <a:stretch>
          <a:fillRect/>
        </a:stretch>
      </xdr:blipFill>
      <xdr:spPr>
        <a:xfrm>
          <a:off x="38100" y="0"/>
          <a:ext cx="10534650" cy="1038225"/>
        </a:xfrm>
        <a:prstGeom prst="rect">
          <a:avLst/>
        </a:prstGeom>
        <a:noFill/>
        <a:ln w="9525" cmpd="sng">
          <a:noFill/>
        </a:ln>
      </xdr:spPr>
    </xdr:pic>
    <xdr:clientData/>
  </xdr:twoCellAnchor>
  <xdr:oneCellAnchor>
    <xdr:from>
      <xdr:col>0</xdr:col>
      <xdr:colOff>1228725</xdr:colOff>
      <xdr:row>16</xdr:row>
      <xdr:rowOff>66675</xdr:rowOff>
    </xdr:from>
    <xdr:ext cx="8362950" cy="2247900"/>
    <xdr:sp>
      <xdr:nvSpPr>
        <xdr:cNvPr id="3" name="3 CuadroTexto"/>
        <xdr:cNvSpPr txBox="1">
          <a:spLocks noChangeArrowheads="1"/>
        </xdr:cNvSpPr>
      </xdr:nvSpPr>
      <xdr:spPr>
        <a:xfrm>
          <a:off x="1228725" y="4772025"/>
          <a:ext cx="836295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oneCellAnchor>
    <xdr:from>
      <xdr:col>0</xdr:col>
      <xdr:colOff>904875</xdr:colOff>
      <xdr:row>16</xdr:row>
      <xdr:rowOff>76200</xdr:rowOff>
    </xdr:from>
    <xdr:ext cx="8362950" cy="2247900"/>
    <xdr:sp>
      <xdr:nvSpPr>
        <xdr:cNvPr id="3" name="3 CuadroTexto"/>
        <xdr:cNvSpPr txBox="1">
          <a:spLocks noChangeArrowheads="1"/>
        </xdr:cNvSpPr>
      </xdr:nvSpPr>
      <xdr:spPr>
        <a:xfrm>
          <a:off x="904875" y="4781550"/>
          <a:ext cx="836295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6</xdr:col>
      <xdr:colOff>962025</xdr:colOff>
      <xdr:row>5</xdr:row>
      <xdr:rowOff>85725</xdr:rowOff>
    </xdr:to>
    <xdr:pic>
      <xdr:nvPicPr>
        <xdr:cNvPr id="1" name="Picture 92" descr="ENCABEZADO +++ largo"/>
        <xdr:cNvPicPr preferRelativeResize="1">
          <a:picLocks noChangeAspect="1"/>
        </xdr:cNvPicPr>
      </xdr:nvPicPr>
      <xdr:blipFill>
        <a:blip r:embed="rId1"/>
        <a:stretch>
          <a:fillRect/>
        </a:stretch>
      </xdr:blipFill>
      <xdr:spPr>
        <a:xfrm>
          <a:off x="38100" y="28575"/>
          <a:ext cx="10801350" cy="1057275"/>
        </a:xfrm>
        <a:prstGeom prst="rect">
          <a:avLst/>
        </a:prstGeom>
        <a:noFill/>
        <a:ln w="9525" cmpd="sng">
          <a:noFill/>
        </a:ln>
      </xdr:spPr>
    </xdr:pic>
    <xdr:clientData/>
  </xdr:twoCellAnchor>
  <xdr:oneCellAnchor>
    <xdr:from>
      <xdr:col>0</xdr:col>
      <xdr:colOff>1114425</xdr:colOff>
      <xdr:row>22</xdr:row>
      <xdr:rowOff>19050</xdr:rowOff>
    </xdr:from>
    <xdr:ext cx="8362950" cy="2247900"/>
    <xdr:sp>
      <xdr:nvSpPr>
        <xdr:cNvPr id="2" name="2 CuadroTexto"/>
        <xdr:cNvSpPr txBox="1">
          <a:spLocks noChangeArrowheads="1"/>
        </xdr:cNvSpPr>
      </xdr:nvSpPr>
      <xdr:spPr>
        <a:xfrm>
          <a:off x="1114425" y="4800600"/>
          <a:ext cx="836295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editAs="oneCell">
    <xdr:from>
      <xdr:col>0</xdr:col>
      <xdr:colOff>0</xdr:colOff>
      <xdr:row>0</xdr:row>
      <xdr:rowOff>19050</xdr:rowOff>
    </xdr:from>
    <xdr:to>
      <xdr:col>6</xdr:col>
      <xdr:colOff>5248275</xdr:colOff>
      <xdr:row>4</xdr:row>
      <xdr:rowOff>152400</xdr:rowOff>
    </xdr:to>
    <xdr:pic>
      <xdr:nvPicPr>
        <xdr:cNvPr id="3" name="Picture 92" descr="ENCABEZADO +++ largo"/>
        <xdr:cNvPicPr preferRelativeResize="1">
          <a:picLocks noChangeAspect="1"/>
        </xdr:cNvPicPr>
      </xdr:nvPicPr>
      <xdr:blipFill>
        <a:blip r:embed="rId2"/>
        <a:stretch>
          <a:fillRect/>
        </a:stretch>
      </xdr:blipFill>
      <xdr:spPr>
        <a:xfrm>
          <a:off x="0" y="19050"/>
          <a:ext cx="9906000" cy="962025"/>
        </a:xfrm>
        <a:prstGeom prst="rect">
          <a:avLst/>
        </a:prstGeom>
        <a:noFill/>
        <a:ln w="9525" cmpd="sng">
          <a:noFill/>
        </a:ln>
      </xdr:spPr>
    </xdr:pic>
    <xdr:clientData/>
  </xdr:twoCellAnchor>
  <xdr:oneCellAnchor>
    <xdr:from>
      <xdr:col>0</xdr:col>
      <xdr:colOff>76200</xdr:colOff>
      <xdr:row>16</xdr:row>
      <xdr:rowOff>114300</xdr:rowOff>
    </xdr:from>
    <xdr:ext cx="9867900" cy="2247900"/>
    <xdr:sp>
      <xdr:nvSpPr>
        <xdr:cNvPr id="4" name="4 CuadroTexto"/>
        <xdr:cNvSpPr txBox="1">
          <a:spLocks noChangeArrowheads="1"/>
        </xdr:cNvSpPr>
      </xdr:nvSpPr>
      <xdr:spPr>
        <a:xfrm>
          <a:off x="76200" y="4248150"/>
          <a:ext cx="98679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oneCellAnchor>
    <xdr:from>
      <xdr:col>0</xdr:col>
      <xdr:colOff>0</xdr:colOff>
      <xdr:row>19</xdr:row>
      <xdr:rowOff>85725</xdr:rowOff>
    </xdr:from>
    <xdr:ext cx="9867900" cy="2247900"/>
    <xdr:sp>
      <xdr:nvSpPr>
        <xdr:cNvPr id="2" name="2 CuadroTexto"/>
        <xdr:cNvSpPr txBox="1">
          <a:spLocks noChangeArrowheads="1"/>
        </xdr:cNvSpPr>
      </xdr:nvSpPr>
      <xdr:spPr>
        <a:xfrm>
          <a:off x="0" y="4276725"/>
          <a:ext cx="98679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oneCellAnchor>
    <xdr:from>
      <xdr:col>0</xdr:col>
      <xdr:colOff>0</xdr:colOff>
      <xdr:row>19</xdr:row>
      <xdr:rowOff>104775</xdr:rowOff>
    </xdr:from>
    <xdr:ext cx="9867900" cy="2247900"/>
    <xdr:sp>
      <xdr:nvSpPr>
        <xdr:cNvPr id="2" name="2 CuadroTexto"/>
        <xdr:cNvSpPr txBox="1">
          <a:spLocks noChangeArrowheads="1"/>
        </xdr:cNvSpPr>
      </xdr:nvSpPr>
      <xdr:spPr>
        <a:xfrm>
          <a:off x="0" y="4295775"/>
          <a:ext cx="98679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editAs="oneCell">
    <xdr:from>
      <xdr:col>0</xdr:col>
      <xdr:colOff>38100</xdr:colOff>
      <xdr:row>0</xdr:row>
      <xdr:rowOff>19050</xdr:rowOff>
    </xdr:from>
    <xdr:to>
      <xdr:col>7</xdr:col>
      <xdr:colOff>5029200</xdr:colOff>
      <xdr:row>5</xdr:row>
      <xdr:rowOff>38100</xdr:rowOff>
    </xdr:to>
    <xdr:pic>
      <xdr:nvPicPr>
        <xdr:cNvPr id="3" name="Picture 92" descr="ENCABEZADO +++ largo"/>
        <xdr:cNvPicPr preferRelativeResize="1">
          <a:picLocks noChangeAspect="1"/>
        </xdr:cNvPicPr>
      </xdr:nvPicPr>
      <xdr:blipFill>
        <a:blip r:embed="rId2"/>
        <a:stretch>
          <a:fillRect/>
        </a:stretch>
      </xdr:blipFill>
      <xdr:spPr>
        <a:xfrm>
          <a:off x="38100" y="19050"/>
          <a:ext cx="9877425" cy="1019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4495800</xdr:colOff>
      <xdr:row>5</xdr:row>
      <xdr:rowOff>47625</xdr:rowOff>
    </xdr:to>
    <xdr:pic>
      <xdr:nvPicPr>
        <xdr:cNvPr id="1" name="Picture 92" descr="ENCABEZADO +++ largo"/>
        <xdr:cNvPicPr preferRelativeResize="1">
          <a:picLocks noChangeAspect="1"/>
        </xdr:cNvPicPr>
      </xdr:nvPicPr>
      <xdr:blipFill>
        <a:blip r:embed="rId1"/>
        <a:stretch>
          <a:fillRect/>
        </a:stretch>
      </xdr:blipFill>
      <xdr:spPr>
        <a:xfrm>
          <a:off x="0" y="0"/>
          <a:ext cx="9801225" cy="971550"/>
        </a:xfrm>
        <a:prstGeom prst="rect">
          <a:avLst/>
        </a:prstGeom>
        <a:noFill/>
        <a:ln w="9525" cmpd="sng">
          <a:noFill/>
        </a:ln>
      </xdr:spPr>
    </xdr:pic>
    <xdr:clientData/>
  </xdr:twoCellAnchor>
  <xdr:oneCellAnchor>
    <xdr:from>
      <xdr:col>0</xdr:col>
      <xdr:colOff>0</xdr:colOff>
      <xdr:row>18</xdr:row>
      <xdr:rowOff>123825</xdr:rowOff>
    </xdr:from>
    <xdr:ext cx="9867900" cy="2247900"/>
    <xdr:sp>
      <xdr:nvSpPr>
        <xdr:cNvPr id="2" name="2 CuadroTexto"/>
        <xdr:cNvSpPr txBox="1">
          <a:spLocks noChangeArrowheads="1"/>
        </xdr:cNvSpPr>
      </xdr:nvSpPr>
      <xdr:spPr>
        <a:xfrm>
          <a:off x="0" y="3933825"/>
          <a:ext cx="98679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6115050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9991725" cy="971550"/>
        </a:xfrm>
        <a:prstGeom prst="rect">
          <a:avLst/>
        </a:prstGeom>
        <a:noFill/>
        <a:ln w="9525" cmpd="sng">
          <a:noFill/>
        </a:ln>
      </xdr:spPr>
    </xdr:pic>
    <xdr:clientData/>
  </xdr:twoCellAnchor>
  <xdr:oneCellAnchor>
    <xdr:from>
      <xdr:col>0</xdr:col>
      <xdr:colOff>38100</xdr:colOff>
      <xdr:row>20</xdr:row>
      <xdr:rowOff>104775</xdr:rowOff>
    </xdr:from>
    <xdr:ext cx="9867900" cy="2247900"/>
    <xdr:sp>
      <xdr:nvSpPr>
        <xdr:cNvPr id="2" name="2 CuadroTexto"/>
        <xdr:cNvSpPr txBox="1">
          <a:spLocks noChangeArrowheads="1"/>
        </xdr:cNvSpPr>
      </xdr:nvSpPr>
      <xdr:spPr>
        <a:xfrm>
          <a:off x="38100" y="4371975"/>
          <a:ext cx="986790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2828925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62025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editAs="oneCell">
    <xdr:from>
      <xdr:col>0</xdr:col>
      <xdr:colOff>38100</xdr:colOff>
      <xdr:row>0</xdr:row>
      <xdr:rowOff>19050</xdr:rowOff>
    </xdr:from>
    <xdr:to>
      <xdr:col>5</xdr:col>
      <xdr:colOff>1571625</xdr:colOff>
      <xdr:row>4</xdr:row>
      <xdr:rowOff>161925</xdr:rowOff>
    </xdr:to>
    <xdr:pic>
      <xdr:nvPicPr>
        <xdr:cNvPr id="3" name="Picture 92" descr="ENCABEZADO +++ largo"/>
        <xdr:cNvPicPr preferRelativeResize="1">
          <a:picLocks noChangeAspect="1"/>
        </xdr:cNvPicPr>
      </xdr:nvPicPr>
      <xdr:blipFill>
        <a:blip r:embed="rId2"/>
        <a:stretch>
          <a:fillRect/>
        </a:stretch>
      </xdr:blipFill>
      <xdr:spPr>
        <a:xfrm>
          <a:off x="38100" y="19050"/>
          <a:ext cx="8505825" cy="828675"/>
        </a:xfrm>
        <a:prstGeom prst="rect">
          <a:avLst/>
        </a:prstGeom>
        <a:noFill/>
        <a:ln w="9525" cmpd="sng">
          <a:noFill/>
        </a:ln>
      </xdr:spPr>
    </xdr:pic>
    <xdr:clientData/>
  </xdr:twoCellAnchor>
  <xdr:oneCellAnchor>
    <xdr:from>
      <xdr:col>0</xdr:col>
      <xdr:colOff>180975</xdr:colOff>
      <xdr:row>15</xdr:row>
      <xdr:rowOff>0</xdr:rowOff>
    </xdr:from>
    <xdr:ext cx="66675" cy="2219325"/>
    <xdr:sp>
      <xdr:nvSpPr>
        <xdr:cNvPr id="4" name="4 CuadroTexto"/>
        <xdr:cNvSpPr txBox="1">
          <a:spLocks noChangeArrowheads="1"/>
        </xdr:cNvSpPr>
      </xdr:nvSpPr>
      <xdr:spPr>
        <a:xfrm>
          <a:off x="180975" y="4248150"/>
          <a:ext cx="66675" cy="22193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609600</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582150" cy="933450"/>
        </a:xfrm>
        <a:prstGeom prst="rect">
          <a:avLst/>
        </a:prstGeom>
        <a:noFill/>
        <a:ln w="9525" cmpd="sng">
          <a:noFill/>
        </a:ln>
      </xdr:spPr>
    </xdr:pic>
    <xdr:clientData/>
  </xdr:twoCellAnchor>
  <xdr:oneCellAnchor>
    <xdr:from>
      <xdr:col>0</xdr:col>
      <xdr:colOff>952500</xdr:colOff>
      <xdr:row>20</xdr:row>
      <xdr:rowOff>123825</xdr:rowOff>
    </xdr:from>
    <xdr:ext cx="8362950" cy="2219325"/>
    <xdr:sp>
      <xdr:nvSpPr>
        <xdr:cNvPr id="2" name="2 CuadroTexto"/>
        <xdr:cNvSpPr txBox="1">
          <a:spLocks noChangeArrowheads="1"/>
        </xdr:cNvSpPr>
      </xdr:nvSpPr>
      <xdr:spPr>
        <a:xfrm>
          <a:off x="952500" y="4229100"/>
          <a:ext cx="8362950" cy="22193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1962150</xdr:colOff>
      <xdr:row>4</xdr:row>
      <xdr:rowOff>76200</xdr:rowOff>
    </xdr:to>
    <xdr:pic>
      <xdr:nvPicPr>
        <xdr:cNvPr id="1" name="Picture 21" descr="ENCABEZADO +++++ largo"/>
        <xdr:cNvPicPr preferRelativeResize="1">
          <a:picLocks noChangeAspect="1"/>
        </xdr:cNvPicPr>
      </xdr:nvPicPr>
      <xdr:blipFill>
        <a:blip r:embed="rId1"/>
        <a:stretch>
          <a:fillRect/>
        </a:stretch>
      </xdr:blipFill>
      <xdr:spPr>
        <a:xfrm>
          <a:off x="0" y="9525"/>
          <a:ext cx="9763125" cy="895350"/>
        </a:xfrm>
        <a:prstGeom prst="rect">
          <a:avLst/>
        </a:prstGeom>
        <a:noFill/>
        <a:ln w="9525" cmpd="sng">
          <a:noFill/>
        </a:ln>
      </xdr:spPr>
    </xdr:pic>
    <xdr:clientData/>
  </xdr:twoCellAnchor>
  <xdr:oneCellAnchor>
    <xdr:from>
      <xdr:col>0</xdr:col>
      <xdr:colOff>1057275</xdr:colOff>
      <xdr:row>14</xdr:row>
      <xdr:rowOff>114300</xdr:rowOff>
    </xdr:from>
    <xdr:ext cx="8362950" cy="2238375"/>
    <xdr:sp>
      <xdr:nvSpPr>
        <xdr:cNvPr id="2" name="2 CuadroTexto"/>
        <xdr:cNvSpPr txBox="1">
          <a:spLocks noChangeArrowheads="1"/>
        </xdr:cNvSpPr>
      </xdr:nvSpPr>
      <xdr:spPr>
        <a:xfrm>
          <a:off x="1057275" y="3581400"/>
          <a:ext cx="8362950" cy="223837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657225</xdr:colOff>
      <xdr:row>6</xdr:row>
      <xdr:rowOff>9525</xdr:rowOff>
    </xdr:to>
    <xdr:pic>
      <xdr:nvPicPr>
        <xdr:cNvPr id="1" name="Picture 92" descr="ENCABEZADO +++ largo"/>
        <xdr:cNvPicPr preferRelativeResize="1">
          <a:picLocks noChangeAspect="1"/>
        </xdr:cNvPicPr>
      </xdr:nvPicPr>
      <xdr:blipFill>
        <a:blip r:embed="rId1"/>
        <a:stretch>
          <a:fillRect/>
        </a:stretch>
      </xdr:blipFill>
      <xdr:spPr>
        <a:xfrm>
          <a:off x="0" y="0"/>
          <a:ext cx="105060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80975"/>
          <a:ext cx="3114675" cy="0"/>
        </a:xfrm>
        <a:prstGeom prst="rect">
          <a:avLst/>
        </a:prstGeom>
        <a:noFill/>
        <a:ln w="9525" cmpd="sng">
          <a:noFill/>
        </a:ln>
      </xdr:spPr>
    </xdr:pic>
    <xdr:clientData/>
  </xdr:twoCellAnchor>
  <xdr:twoCellAnchor editAs="oneCell">
    <xdr:from>
      <xdr:col>0</xdr:col>
      <xdr:colOff>0</xdr:colOff>
      <xdr:row>0</xdr:row>
      <xdr:rowOff>0</xdr:rowOff>
    </xdr:from>
    <xdr:to>
      <xdr:col>7</xdr:col>
      <xdr:colOff>1104900</xdr:colOff>
      <xdr:row>4</xdr:row>
      <xdr:rowOff>180975</xdr:rowOff>
    </xdr:to>
    <xdr:pic>
      <xdr:nvPicPr>
        <xdr:cNvPr id="2" name="Picture 92" descr="ENCABEZADO +++ largo"/>
        <xdr:cNvPicPr preferRelativeResize="1">
          <a:picLocks noChangeAspect="1"/>
        </xdr:cNvPicPr>
      </xdr:nvPicPr>
      <xdr:blipFill>
        <a:blip r:embed="rId2"/>
        <a:stretch>
          <a:fillRect/>
        </a:stretch>
      </xdr:blipFill>
      <xdr:spPr>
        <a:xfrm>
          <a:off x="0" y="0"/>
          <a:ext cx="11077575" cy="1095375"/>
        </a:xfrm>
        <a:prstGeom prst="rect">
          <a:avLst/>
        </a:prstGeom>
        <a:noFill/>
        <a:ln w="9525" cmpd="sng">
          <a:noFill/>
        </a:ln>
      </xdr:spPr>
    </xdr:pic>
    <xdr:clientData/>
  </xdr:twoCellAnchor>
  <xdr:twoCellAnchor editAs="oneCell">
    <xdr:from>
      <xdr:col>0</xdr:col>
      <xdr:colOff>0</xdr:colOff>
      <xdr:row>0</xdr:row>
      <xdr:rowOff>0</xdr:rowOff>
    </xdr:from>
    <xdr:to>
      <xdr:col>7</xdr:col>
      <xdr:colOff>657225</xdr:colOff>
      <xdr:row>6</xdr:row>
      <xdr:rowOff>9525</xdr:rowOff>
    </xdr:to>
    <xdr:pic>
      <xdr:nvPicPr>
        <xdr:cNvPr id="3" name="Picture 92" descr="ENCABEZADO +++ largo"/>
        <xdr:cNvPicPr preferRelativeResize="1">
          <a:picLocks noChangeAspect="1"/>
        </xdr:cNvPicPr>
      </xdr:nvPicPr>
      <xdr:blipFill>
        <a:blip r:embed="rId2"/>
        <a:stretch>
          <a:fillRect/>
        </a:stretch>
      </xdr:blipFill>
      <xdr:spPr>
        <a:xfrm>
          <a:off x="0" y="0"/>
          <a:ext cx="10629900" cy="1219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742950</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11087100"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3676650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oneCellAnchor>
    <xdr:from>
      <xdr:col>0</xdr:col>
      <xdr:colOff>0</xdr:colOff>
      <xdr:row>18</xdr:row>
      <xdr:rowOff>123825</xdr:rowOff>
    </xdr:from>
    <xdr:ext cx="9982200" cy="2219325"/>
    <xdr:sp>
      <xdr:nvSpPr>
        <xdr:cNvPr id="2" name="2 CuadroTexto"/>
        <xdr:cNvSpPr txBox="1">
          <a:spLocks noChangeArrowheads="1"/>
        </xdr:cNvSpPr>
      </xdr:nvSpPr>
      <xdr:spPr>
        <a:xfrm>
          <a:off x="0" y="4257675"/>
          <a:ext cx="9982200" cy="22193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6:M52"/>
  <sheetViews>
    <sheetView showGridLines="0" tabSelected="1" zoomScalePageLayoutView="0" workbookViewId="0" topLeftCell="A1">
      <selection activeCell="A1" sqref="A1"/>
    </sheetView>
  </sheetViews>
  <sheetFormatPr defaultColWidth="0" defaultRowHeight="12.75" zeroHeight="1"/>
  <cols>
    <col min="1" max="13" width="11.421875" style="1" customWidth="1"/>
    <col min="14" max="16384" width="0" style="1" hidden="1"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spans="1:13" s="154" customFormat="1" ht="16.5">
      <c r="A46" s="242" t="s">
        <v>142</v>
      </c>
      <c r="B46" s="242"/>
      <c r="D46" s="153"/>
      <c r="E46" s="153"/>
      <c r="F46" s="153"/>
      <c r="G46" s="171"/>
      <c r="H46" s="221"/>
      <c r="I46" s="221"/>
      <c r="J46" s="171"/>
      <c r="K46" s="171"/>
      <c r="L46" s="171"/>
      <c r="M46" s="171"/>
    </row>
    <row r="47" spans="3:13" s="154" customFormat="1" ht="16.5">
      <c r="C47" s="168" t="s">
        <v>165</v>
      </c>
      <c r="D47" s="168"/>
      <c r="E47" s="168"/>
      <c r="F47" s="169"/>
      <c r="H47" s="171"/>
      <c r="I47" s="222"/>
      <c r="J47" s="222"/>
      <c r="K47" s="222"/>
      <c r="L47" s="222"/>
      <c r="M47" s="171"/>
    </row>
    <row r="48" spans="3:13" ht="16.5">
      <c r="C48" s="169" t="s">
        <v>166</v>
      </c>
      <c r="D48" s="170"/>
      <c r="E48" s="170"/>
      <c r="F48" s="170"/>
      <c r="H48" s="223"/>
      <c r="I48" s="222"/>
      <c r="J48" s="224"/>
      <c r="K48" s="224"/>
      <c r="L48" s="224"/>
      <c r="M48" s="223"/>
    </row>
    <row r="49" spans="8:13" ht="16.5">
      <c r="H49" s="223"/>
      <c r="I49" s="222"/>
      <c r="J49" s="224"/>
      <c r="K49" s="224"/>
      <c r="L49" s="224"/>
      <c r="M49" s="223"/>
    </row>
    <row r="50" spans="8:13" ht="13.5" hidden="1">
      <c r="H50" s="223"/>
      <c r="I50" s="223"/>
      <c r="J50" s="223"/>
      <c r="K50" s="223"/>
      <c r="L50" s="223"/>
      <c r="M50" s="223"/>
    </row>
    <row r="51" spans="8:13" ht="13.5" hidden="1">
      <c r="H51" s="223"/>
      <c r="I51" s="223"/>
      <c r="J51" s="223"/>
      <c r="K51" s="223"/>
      <c r="L51" s="223"/>
      <c r="M51" s="223"/>
    </row>
    <row r="52" spans="8:13" ht="13.5" hidden="1">
      <c r="H52" s="223"/>
      <c r="I52" s="223"/>
      <c r="J52" s="223"/>
      <c r="K52" s="223"/>
      <c r="L52" s="223"/>
      <c r="M52" s="223"/>
    </row>
  </sheetData>
  <sheetProtection/>
  <mergeCells count="1">
    <mergeCell ref="A46:B46"/>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0.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A1" sqref="A1"/>
    </sheetView>
  </sheetViews>
  <sheetFormatPr defaultColWidth="0" defaultRowHeight="12.75" zeroHeight="1"/>
  <cols>
    <col min="1" max="1" width="40.7109375" style="1" customWidth="1"/>
    <col min="2" max="5" width="13.7109375" style="1" customWidth="1"/>
    <col min="6" max="6" width="55.421875" style="1" customWidth="1"/>
    <col min="7" max="16384" width="0" style="1" hidden="1" customWidth="1"/>
  </cols>
  <sheetData>
    <row r="1" ht="17.25">
      <c r="F1" s="29"/>
    </row>
    <row r="2" ht="18">
      <c r="F2" s="24"/>
    </row>
    <row r="3" ht="15">
      <c r="F3" s="31"/>
    </row>
    <row r="4" ht="15">
      <c r="F4" s="31"/>
    </row>
    <row r="5" ht="6" customHeight="1"/>
    <row r="6" ht="13.5"/>
    <row r="7" spans="1:6" ht="34.5" customHeight="1">
      <c r="A7" s="117" t="s">
        <v>101</v>
      </c>
      <c r="B7" s="117"/>
      <c r="C7" s="118"/>
      <c r="D7" s="118"/>
      <c r="E7" s="118"/>
      <c r="F7" s="118"/>
    </row>
    <row r="8" ht="6.75" customHeight="1"/>
    <row r="9" spans="1:6" ht="19.5" customHeight="1">
      <c r="A9" s="4" t="s">
        <v>168</v>
      </c>
      <c r="B9" s="25"/>
      <c r="C9" s="25"/>
      <c r="D9" s="25"/>
      <c r="E9" s="25"/>
      <c r="F9" s="3"/>
    </row>
    <row r="10" spans="1:6" ht="19.5" customHeight="1">
      <c r="A10" s="4" t="s">
        <v>167</v>
      </c>
      <c r="B10" s="25"/>
      <c r="C10" s="25"/>
      <c r="D10" s="25"/>
      <c r="E10" s="25"/>
      <c r="F10" s="3"/>
    </row>
    <row r="11" spans="1:6" ht="19.5" customHeight="1">
      <c r="A11" s="243" t="s">
        <v>102</v>
      </c>
      <c r="B11" s="135" t="s">
        <v>104</v>
      </c>
      <c r="C11" s="136"/>
      <c r="D11" s="137"/>
      <c r="E11" s="137"/>
      <c r="F11" s="243" t="s">
        <v>50</v>
      </c>
    </row>
    <row r="12" spans="1:6" ht="25.5">
      <c r="A12" s="244"/>
      <c r="B12" s="133" t="s">
        <v>117</v>
      </c>
      <c r="C12" s="133" t="s">
        <v>116</v>
      </c>
      <c r="D12" s="133" t="s">
        <v>97</v>
      </c>
      <c r="E12" s="133" t="s">
        <v>103</v>
      </c>
      <c r="F12" s="244"/>
    </row>
    <row r="13" spans="1:6" ht="18" customHeight="1">
      <c r="A13" s="37"/>
      <c r="B13" s="37"/>
      <c r="C13" s="37"/>
      <c r="D13" s="37"/>
      <c r="E13" s="37"/>
      <c r="F13" s="37"/>
    </row>
    <row r="14" spans="1:6" ht="18" customHeight="1">
      <c r="A14" s="33"/>
      <c r="B14" s="33"/>
      <c r="C14" s="33"/>
      <c r="D14" s="33"/>
      <c r="E14" s="33"/>
      <c r="F14" s="27"/>
    </row>
    <row r="15" spans="1:6" ht="18" customHeight="1">
      <c r="A15" s="33"/>
      <c r="B15" s="33"/>
      <c r="C15" s="33"/>
      <c r="D15" s="33"/>
      <c r="E15" s="33"/>
      <c r="F15" s="27"/>
    </row>
    <row r="16" spans="1:6" ht="18" customHeight="1">
      <c r="A16" s="33"/>
      <c r="B16" s="33"/>
      <c r="C16" s="33"/>
      <c r="D16" s="33"/>
      <c r="E16" s="33"/>
      <c r="F16" s="27"/>
    </row>
    <row r="17" spans="1:6" ht="18" customHeight="1">
      <c r="A17" s="33"/>
      <c r="B17" s="33"/>
      <c r="C17" s="33"/>
      <c r="D17" s="33"/>
      <c r="E17" s="33"/>
      <c r="F17" s="27"/>
    </row>
    <row r="18" spans="1:6" ht="18" customHeight="1">
      <c r="A18" s="33"/>
      <c r="B18" s="33"/>
      <c r="C18" s="33"/>
      <c r="D18" s="33"/>
      <c r="E18" s="33"/>
      <c r="F18" s="27"/>
    </row>
    <row r="19" spans="1:6" ht="18" customHeight="1">
      <c r="A19" s="33"/>
      <c r="B19" s="33"/>
      <c r="C19" s="33"/>
      <c r="D19" s="33"/>
      <c r="E19" s="33"/>
      <c r="F19" s="27"/>
    </row>
    <row r="20" spans="1:6" ht="18" customHeight="1">
      <c r="A20" s="33"/>
      <c r="B20" s="33"/>
      <c r="C20" s="33"/>
      <c r="D20" s="33"/>
      <c r="E20" s="33"/>
      <c r="F20" s="27"/>
    </row>
    <row r="21" spans="1:6" ht="18" customHeight="1">
      <c r="A21" s="33"/>
      <c r="B21" s="33"/>
      <c r="C21" s="33"/>
      <c r="D21" s="33"/>
      <c r="E21" s="33"/>
      <c r="F21" s="27"/>
    </row>
    <row r="22" spans="1:6" ht="18" customHeight="1">
      <c r="A22" s="33"/>
      <c r="B22" s="33"/>
      <c r="C22" s="33"/>
      <c r="D22" s="33"/>
      <c r="E22" s="33"/>
      <c r="F22" s="27"/>
    </row>
    <row r="23" spans="1:6" ht="18" customHeight="1">
      <c r="A23" s="33"/>
      <c r="B23" s="33"/>
      <c r="C23" s="33"/>
      <c r="D23" s="33"/>
      <c r="E23" s="33"/>
      <c r="F23" s="27"/>
    </row>
    <row r="24" spans="1:6" ht="18" customHeight="1">
      <c r="A24" s="33"/>
      <c r="B24" s="33"/>
      <c r="C24" s="33"/>
      <c r="D24" s="33"/>
      <c r="E24" s="33"/>
      <c r="F24" s="27"/>
    </row>
    <row r="25" spans="1:6" ht="18" customHeight="1">
      <c r="A25" s="33"/>
      <c r="B25" s="33"/>
      <c r="C25" s="33"/>
      <c r="D25" s="33"/>
      <c r="E25" s="33"/>
      <c r="F25" s="27"/>
    </row>
    <row r="26" spans="1:6" ht="18" customHeight="1">
      <c r="A26" s="33"/>
      <c r="B26" s="33"/>
      <c r="C26" s="33"/>
      <c r="D26" s="33"/>
      <c r="E26" s="33"/>
      <c r="F26" s="27"/>
    </row>
    <row r="27" spans="1:6" ht="18" customHeight="1">
      <c r="A27" s="20"/>
      <c r="B27" s="20"/>
      <c r="C27" s="20"/>
      <c r="D27" s="20"/>
      <c r="E27" s="20"/>
      <c r="F27" s="22"/>
    </row>
    <row r="28" spans="1:6" ht="18" customHeight="1">
      <c r="A28" s="20"/>
      <c r="B28" s="20"/>
      <c r="C28" s="20"/>
      <c r="D28" s="20"/>
      <c r="E28" s="20"/>
      <c r="F28" s="22"/>
    </row>
    <row r="29" spans="1:6" ht="18" customHeight="1">
      <c r="A29" s="20"/>
      <c r="B29" s="20"/>
      <c r="C29" s="20"/>
      <c r="D29" s="20"/>
      <c r="E29" s="20"/>
      <c r="F29" s="22"/>
    </row>
    <row r="30" spans="1:6" ht="18" customHeight="1">
      <c r="A30" s="20"/>
      <c r="B30" s="20"/>
      <c r="C30" s="20"/>
      <c r="D30" s="20"/>
      <c r="E30" s="20"/>
      <c r="F30" s="22"/>
    </row>
    <row r="31" spans="1:6" ht="18" customHeight="1">
      <c r="A31" s="20"/>
      <c r="B31" s="20"/>
      <c r="C31" s="20"/>
      <c r="D31" s="20"/>
      <c r="E31" s="20"/>
      <c r="F31" s="22"/>
    </row>
    <row r="32" spans="1:6" ht="18" customHeight="1">
      <c r="A32" s="20"/>
      <c r="B32" s="20"/>
      <c r="C32" s="20"/>
      <c r="D32" s="20"/>
      <c r="E32" s="20"/>
      <c r="F32" s="22"/>
    </row>
    <row r="33" spans="1:6" ht="18" customHeight="1">
      <c r="A33" s="20"/>
      <c r="B33" s="20"/>
      <c r="C33" s="20"/>
      <c r="D33" s="20"/>
      <c r="E33" s="20"/>
      <c r="F33" s="22"/>
    </row>
    <row r="34" spans="1:6" ht="18" customHeight="1">
      <c r="A34" s="20"/>
      <c r="B34" s="20"/>
      <c r="C34" s="20"/>
      <c r="D34" s="20"/>
      <c r="E34" s="20"/>
      <c r="F34" s="22"/>
    </row>
    <row r="35" spans="1:6" ht="18" customHeight="1">
      <c r="A35" s="20"/>
      <c r="B35" s="20"/>
      <c r="C35" s="20"/>
      <c r="D35" s="20"/>
      <c r="E35" s="20"/>
      <c r="F35" s="22"/>
    </row>
    <row r="36" spans="1:6" ht="18" customHeight="1">
      <c r="A36" s="20"/>
      <c r="B36" s="20"/>
      <c r="C36" s="20"/>
      <c r="D36" s="20"/>
      <c r="E36" s="20"/>
      <c r="F36" s="22"/>
    </row>
    <row r="37" spans="1:6" ht="18" customHeight="1">
      <c r="A37" s="20"/>
      <c r="B37" s="20"/>
      <c r="C37" s="20"/>
      <c r="D37" s="20"/>
      <c r="E37" s="20"/>
      <c r="F37" s="22"/>
    </row>
    <row r="38" spans="1:5" ht="14.25" hidden="1">
      <c r="A38" s="47"/>
      <c r="B38" s="32"/>
      <c r="C38" s="32"/>
      <c r="D38" s="32"/>
      <c r="E38" s="32"/>
    </row>
    <row r="39" spans="1:6" ht="13.5" hidden="1">
      <c r="A39" s="100"/>
      <c r="D39" s="102"/>
      <c r="F39" s="102"/>
    </row>
    <row r="40" spans="1:6" ht="14.25" hidden="1">
      <c r="A40" s="101"/>
      <c r="D40" s="103"/>
      <c r="F40" s="103"/>
    </row>
  </sheetData>
  <sheetProtection/>
  <mergeCells count="2">
    <mergeCell ref="A11:A12"/>
    <mergeCell ref="F11:F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1.xml><?xml version="1.0" encoding="utf-8"?>
<worksheet xmlns="http://schemas.openxmlformats.org/spreadsheetml/2006/main" xmlns:r="http://schemas.openxmlformats.org/officeDocument/2006/relationships">
  <dimension ref="A1:J47"/>
  <sheetViews>
    <sheetView showGridLines="0" zoomScalePageLayoutView="0" workbookViewId="0" topLeftCell="A1">
      <selection activeCell="A1" sqref="A1"/>
    </sheetView>
  </sheetViews>
  <sheetFormatPr defaultColWidth="0" defaultRowHeight="12.75" zeroHeight="1"/>
  <cols>
    <col min="1" max="1" width="14.7109375" style="1" customWidth="1"/>
    <col min="2" max="2" width="19.00390625" style="1" customWidth="1"/>
    <col min="3" max="3" width="22.00390625" style="1" customWidth="1"/>
    <col min="4" max="4" width="17.7109375" style="1" customWidth="1"/>
    <col min="5" max="5" width="11.28125" style="1" customWidth="1"/>
    <col min="6" max="6" width="11.421875" style="1" customWidth="1"/>
    <col min="7" max="7" width="15.57421875" style="1" customWidth="1"/>
    <col min="8" max="8" width="14.28125" style="1" customWidth="1"/>
    <col min="9" max="9" width="15.140625" style="1" customWidth="1"/>
    <col min="10" max="10" width="14.00390625" style="1" customWidth="1"/>
    <col min="11" max="16384" width="0" style="1" hidden="1" customWidth="1"/>
  </cols>
  <sheetData>
    <row r="1" ht="17.25">
      <c r="J1" s="29"/>
    </row>
    <row r="2" ht="18">
      <c r="J2" s="24"/>
    </row>
    <row r="3" ht="15">
      <c r="J3" s="31"/>
    </row>
    <row r="4" ht="15">
      <c r="J4" s="31"/>
    </row>
    <row r="5" ht="13.5"/>
    <row r="6" ht="23.25" customHeight="1"/>
    <row r="7" spans="1:10" ht="34.5" customHeight="1">
      <c r="A7" s="117" t="s">
        <v>35</v>
      </c>
      <c r="B7" s="117"/>
      <c r="C7" s="117"/>
      <c r="D7" s="118"/>
      <c r="E7" s="118"/>
      <c r="F7" s="118"/>
      <c r="G7" s="118"/>
      <c r="H7" s="118"/>
      <c r="I7" s="117"/>
      <c r="J7" s="117"/>
    </row>
    <row r="8" spans="1:10" s="40" customFormat="1" ht="8.25" customHeight="1">
      <c r="A8" s="116"/>
      <c r="B8" s="116"/>
      <c r="C8" s="116"/>
      <c r="D8" s="116"/>
      <c r="E8" s="116"/>
      <c r="F8" s="116"/>
      <c r="G8" s="116"/>
      <c r="H8" s="116"/>
      <c r="I8" s="116"/>
      <c r="J8" s="116"/>
    </row>
    <row r="9" spans="1:10" s="40" customFormat="1" ht="19.5" customHeight="1">
      <c r="A9" s="4" t="s">
        <v>168</v>
      </c>
      <c r="B9" s="25"/>
      <c r="C9" s="25"/>
      <c r="D9" s="25"/>
      <c r="E9" s="25"/>
      <c r="F9" s="25"/>
      <c r="G9" s="25"/>
      <c r="H9" s="25"/>
      <c r="I9" s="25"/>
      <c r="J9" s="46"/>
    </row>
    <row r="10" spans="1:10" s="40" customFormat="1" ht="19.5" customHeight="1">
      <c r="A10" s="4" t="s">
        <v>167</v>
      </c>
      <c r="B10" s="25"/>
      <c r="C10" s="25"/>
      <c r="D10" s="25"/>
      <c r="E10" s="25"/>
      <c r="F10" s="25"/>
      <c r="G10" s="25"/>
      <c r="H10" s="25"/>
      <c r="I10" s="25"/>
      <c r="J10" s="46"/>
    </row>
    <row r="11" ht="9" customHeight="1"/>
    <row r="12" spans="1:10" ht="19.5" customHeight="1">
      <c r="A12" s="243" t="s">
        <v>130</v>
      </c>
      <c r="B12" s="243" t="s">
        <v>143</v>
      </c>
      <c r="C12" s="243" t="s">
        <v>25</v>
      </c>
      <c r="D12" s="243" t="s">
        <v>26</v>
      </c>
      <c r="E12" s="269" t="s">
        <v>33</v>
      </c>
      <c r="F12" s="270"/>
      <c r="G12" s="243" t="s">
        <v>68</v>
      </c>
      <c r="H12" s="269" t="s">
        <v>9</v>
      </c>
      <c r="I12" s="271"/>
      <c r="J12" s="270"/>
    </row>
    <row r="13" spans="1:10" s="41" customFormat="1" ht="27" customHeight="1">
      <c r="A13" s="244"/>
      <c r="B13" s="244"/>
      <c r="C13" s="244"/>
      <c r="D13" s="244"/>
      <c r="E13" s="133" t="s">
        <v>131</v>
      </c>
      <c r="F13" s="133" t="s">
        <v>34</v>
      </c>
      <c r="G13" s="244"/>
      <c r="H13" s="138" t="s">
        <v>57</v>
      </c>
      <c r="I13" s="166" t="s">
        <v>156</v>
      </c>
      <c r="J13" s="138" t="s">
        <v>36</v>
      </c>
    </row>
    <row r="14" spans="1:10" ht="13.5">
      <c r="A14" s="37"/>
      <c r="B14" s="37"/>
      <c r="C14" s="37"/>
      <c r="D14" s="37"/>
      <c r="E14" s="37"/>
      <c r="F14" s="37"/>
      <c r="G14" s="37"/>
      <c r="H14" s="37"/>
      <c r="I14" s="37"/>
      <c r="J14" s="37"/>
    </row>
    <row r="15" spans="1:10" ht="13.5">
      <c r="A15" s="42"/>
      <c r="B15" s="42"/>
      <c r="C15" s="42"/>
      <c r="D15" s="42"/>
      <c r="E15" s="42"/>
      <c r="F15" s="42"/>
      <c r="G15" s="42"/>
      <c r="H15" s="42"/>
      <c r="I15" s="42"/>
      <c r="J15" s="42"/>
    </row>
    <row r="16" spans="1:10" ht="13.5">
      <c r="A16" s="42"/>
      <c r="B16" s="42"/>
      <c r="C16" s="42"/>
      <c r="D16" s="42"/>
      <c r="E16" s="42"/>
      <c r="F16" s="42"/>
      <c r="G16" s="42"/>
      <c r="H16" s="42"/>
      <c r="I16" s="42"/>
      <c r="J16" s="42"/>
    </row>
    <row r="17" spans="1:10" ht="13.5">
      <c r="A17" s="42"/>
      <c r="B17" s="42"/>
      <c r="C17" s="42"/>
      <c r="D17" s="42"/>
      <c r="E17" s="42"/>
      <c r="F17" s="42"/>
      <c r="G17" s="42"/>
      <c r="H17" s="42"/>
      <c r="I17" s="42"/>
      <c r="J17" s="42"/>
    </row>
    <row r="18" spans="1:10" ht="13.5">
      <c r="A18" s="42"/>
      <c r="B18" s="42"/>
      <c r="C18" s="42"/>
      <c r="D18" s="42"/>
      <c r="E18" s="42"/>
      <c r="F18" s="42"/>
      <c r="G18" s="42"/>
      <c r="H18" s="42"/>
      <c r="I18" s="42"/>
      <c r="J18" s="42"/>
    </row>
    <row r="19" spans="1:10" ht="13.5">
      <c r="A19" s="42"/>
      <c r="B19" s="42"/>
      <c r="C19" s="42"/>
      <c r="D19" s="42"/>
      <c r="E19" s="42"/>
      <c r="F19" s="42"/>
      <c r="G19" s="42"/>
      <c r="H19" s="42"/>
      <c r="I19" s="42"/>
      <c r="J19" s="42"/>
    </row>
    <row r="20" spans="1:10" ht="13.5">
      <c r="A20" s="42"/>
      <c r="B20" s="42"/>
      <c r="C20" s="42"/>
      <c r="D20" s="42"/>
      <c r="E20" s="42"/>
      <c r="F20" s="42"/>
      <c r="G20" s="42"/>
      <c r="H20" s="42"/>
      <c r="I20" s="42"/>
      <c r="J20" s="42"/>
    </row>
    <row r="21" spans="1:10" ht="13.5">
      <c r="A21" s="42"/>
      <c r="B21" s="42"/>
      <c r="C21" s="42"/>
      <c r="D21" s="42"/>
      <c r="E21" s="42"/>
      <c r="F21" s="42"/>
      <c r="G21" s="42"/>
      <c r="H21" s="42"/>
      <c r="I21" s="42"/>
      <c r="J21" s="42"/>
    </row>
    <row r="22" spans="1:10" ht="13.5">
      <c r="A22" s="42"/>
      <c r="B22" s="42"/>
      <c r="C22" s="42"/>
      <c r="D22" s="42"/>
      <c r="E22" s="42"/>
      <c r="F22" s="42"/>
      <c r="G22" s="42"/>
      <c r="H22" s="42"/>
      <c r="I22" s="42"/>
      <c r="J22" s="42"/>
    </row>
    <row r="23" spans="1:10" ht="13.5">
      <c r="A23" s="42"/>
      <c r="B23" s="42"/>
      <c r="C23" s="42"/>
      <c r="D23" s="42"/>
      <c r="E23" s="42"/>
      <c r="F23" s="42"/>
      <c r="G23" s="42"/>
      <c r="H23" s="42"/>
      <c r="I23" s="42"/>
      <c r="J23" s="42"/>
    </row>
    <row r="24" spans="1:10" ht="13.5">
      <c r="A24" s="42"/>
      <c r="B24" s="42"/>
      <c r="C24" s="42"/>
      <c r="D24" s="42"/>
      <c r="E24" s="42"/>
      <c r="F24" s="42"/>
      <c r="G24" s="42"/>
      <c r="H24" s="42"/>
      <c r="I24" s="42"/>
      <c r="J24" s="42"/>
    </row>
    <row r="25" spans="1:10" ht="13.5">
      <c r="A25" s="42"/>
      <c r="B25" s="42"/>
      <c r="C25" s="42"/>
      <c r="D25" s="42"/>
      <c r="E25" s="42"/>
      <c r="F25" s="42"/>
      <c r="G25" s="42"/>
      <c r="H25" s="42"/>
      <c r="I25" s="42"/>
      <c r="J25" s="42"/>
    </row>
    <row r="26" spans="1:10" ht="13.5">
      <c r="A26" s="42"/>
      <c r="B26" s="42"/>
      <c r="C26" s="42"/>
      <c r="D26" s="42"/>
      <c r="E26" s="42"/>
      <c r="F26" s="42"/>
      <c r="G26" s="42"/>
      <c r="H26" s="42"/>
      <c r="I26" s="42"/>
      <c r="J26" s="42"/>
    </row>
    <row r="27" spans="1:10" ht="13.5">
      <c r="A27" s="42"/>
      <c r="B27" s="42"/>
      <c r="C27" s="42"/>
      <c r="D27" s="42"/>
      <c r="E27" s="42"/>
      <c r="F27" s="42"/>
      <c r="G27" s="42"/>
      <c r="H27" s="42"/>
      <c r="I27" s="42"/>
      <c r="J27" s="42"/>
    </row>
    <row r="28" spans="1:10" ht="13.5">
      <c r="A28" s="42"/>
      <c r="B28" s="42"/>
      <c r="C28" s="42"/>
      <c r="D28" s="42"/>
      <c r="E28" s="42"/>
      <c r="F28" s="42"/>
      <c r="G28" s="42"/>
      <c r="H28" s="42"/>
      <c r="I28" s="42"/>
      <c r="J28" s="42"/>
    </row>
    <row r="29" spans="1:10" ht="13.5">
      <c r="A29" s="42"/>
      <c r="B29" s="42"/>
      <c r="C29" s="42"/>
      <c r="D29" s="42"/>
      <c r="E29" s="42"/>
      <c r="F29" s="42"/>
      <c r="G29" s="42"/>
      <c r="H29" s="42"/>
      <c r="I29" s="42"/>
      <c r="J29" s="42"/>
    </row>
    <row r="30" spans="1:10" ht="13.5">
      <c r="A30" s="42"/>
      <c r="B30" s="42"/>
      <c r="C30" s="42"/>
      <c r="D30" s="42"/>
      <c r="E30" s="42"/>
      <c r="F30" s="42"/>
      <c r="G30" s="42"/>
      <c r="H30" s="42"/>
      <c r="I30" s="42"/>
      <c r="J30" s="42"/>
    </row>
    <row r="31" spans="1:10" ht="13.5">
      <c r="A31" s="42"/>
      <c r="B31" s="42"/>
      <c r="C31" s="42"/>
      <c r="D31" s="42"/>
      <c r="E31" s="42"/>
      <c r="F31" s="42"/>
      <c r="G31" s="42"/>
      <c r="H31" s="42"/>
      <c r="I31" s="42"/>
      <c r="J31" s="42"/>
    </row>
    <row r="32" spans="1:10" ht="13.5">
      <c r="A32" s="42"/>
      <c r="B32" s="42"/>
      <c r="C32" s="42"/>
      <c r="D32" s="42"/>
      <c r="E32" s="42"/>
      <c r="F32" s="42"/>
      <c r="G32" s="42"/>
      <c r="H32" s="42"/>
      <c r="I32" s="42"/>
      <c r="J32" s="42"/>
    </row>
    <row r="33" spans="1:10" ht="13.5">
      <c r="A33" s="42"/>
      <c r="B33" s="42"/>
      <c r="C33" s="42"/>
      <c r="D33" s="42"/>
      <c r="E33" s="42"/>
      <c r="F33" s="42"/>
      <c r="G33" s="42"/>
      <c r="H33" s="42"/>
      <c r="I33" s="42"/>
      <c r="J33" s="42"/>
    </row>
    <row r="34" spans="1:10" ht="13.5">
      <c r="A34" s="42"/>
      <c r="B34" s="42"/>
      <c r="C34" s="42"/>
      <c r="D34" s="42"/>
      <c r="E34" s="42"/>
      <c r="F34" s="42"/>
      <c r="G34" s="42"/>
      <c r="H34" s="42"/>
      <c r="I34" s="42"/>
      <c r="J34" s="42"/>
    </row>
    <row r="35" spans="1:10" ht="13.5">
      <c r="A35" s="42"/>
      <c r="B35" s="42"/>
      <c r="C35" s="42"/>
      <c r="D35" s="42"/>
      <c r="E35" s="42"/>
      <c r="F35" s="42"/>
      <c r="G35" s="42"/>
      <c r="H35" s="42"/>
      <c r="I35" s="42"/>
      <c r="J35" s="42"/>
    </row>
    <row r="36" spans="1:10" ht="13.5">
      <c r="A36" s="42"/>
      <c r="B36" s="42"/>
      <c r="C36" s="42"/>
      <c r="D36" s="42"/>
      <c r="E36" s="42"/>
      <c r="F36" s="42"/>
      <c r="G36" s="42"/>
      <c r="H36" s="42"/>
      <c r="I36" s="42"/>
      <c r="J36" s="42"/>
    </row>
    <row r="37" spans="1:10" ht="13.5">
      <c r="A37" s="42"/>
      <c r="B37" s="42"/>
      <c r="C37" s="42"/>
      <c r="D37" s="42"/>
      <c r="E37" s="42"/>
      <c r="F37" s="42"/>
      <c r="G37" s="42"/>
      <c r="H37" s="42"/>
      <c r="I37" s="42"/>
      <c r="J37" s="42"/>
    </row>
    <row r="38" spans="1:10" ht="13.5">
      <c r="A38" s="42"/>
      <c r="B38" s="42"/>
      <c r="C38" s="42"/>
      <c r="D38" s="42"/>
      <c r="E38" s="42"/>
      <c r="F38" s="42"/>
      <c r="G38" s="42"/>
      <c r="H38" s="42"/>
      <c r="I38" s="42"/>
      <c r="J38" s="42"/>
    </row>
    <row r="39" spans="1:10" ht="13.5">
      <c r="A39" s="42"/>
      <c r="B39" s="42"/>
      <c r="C39" s="42"/>
      <c r="D39" s="42"/>
      <c r="E39" s="42"/>
      <c r="F39" s="42"/>
      <c r="G39" s="42"/>
      <c r="H39" s="42"/>
      <c r="I39" s="42"/>
      <c r="J39" s="42"/>
    </row>
    <row r="40" spans="1:10" ht="13.5">
      <c r="A40" s="42"/>
      <c r="B40" s="42"/>
      <c r="C40" s="42"/>
      <c r="D40" s="42"/>
      <c r="E40" s="42"/>
      <c r="F40" s="42"/>
      <c r="G40" s="42"/>
      <c r="H40" s="42"/>
      <c r="I40" s="42"/>
      <c r="J40" s="42"/>
    </row>
    <row r="41" spans="1:10" ht="13.5">
      <c r="A41" s="42"/>
      <c r="B41" s="42"/>
      <c r="C41" s="42"/>
      <c r="D41" s="42"/>
      <c r="E41" s="42"/>
      <c r="F41" s="42"/>
      <c r="G41" s="42"/>
      <c r="H41" s="42"/>
      <c r="I41" s="42"/>
      <c r="J41" s="42"/>
    </row>
    <row r="42" spans="1:10" ht="13.5">
      <c r="A42" s="43"/>
      <c r="B42" s="43"/>
      <c r="C42" s="43"/>
      <c r="D42" s="43"/>
      <c r="E42" s="43"/>
      <c r="F42" s="43"/>
      <c r="G42" s="43"/>
      <c r="H42" s="43"/>
      <c r="I42" s="43"/>
      <c r="J42" s="43"/>
    </row>
    <row r="43" spans="1:2" ht="13.5">
      <c r="A43" s="47" t="s">
        <v>62</v>
      </c>
      <c r="B43" s="47"/>
    </row>
    <row r="44" spans="1:2" ht="13.5">
      <c r="A44" s="47" t="s">
        <v>66</v>
      </c>
      <c r="B44" s="47"/>
    </row>
    <row r="45" ht="13.5" hidden="1"/>
    <row r="46" spans="1:8" ht="13.5" hidden="1">
      <c r="A46" s="100"/>
      <c r="B46" s="100"/>
      <c r="E46" s="102"/>
      <c r="H46" s="104"/>
    </row>
    <row r="47" spans="1:8" ht="14.25" hidden="1">
      <c r="A47" s="101"/>
      <c r="B47" s="101"/>
      <c r="E47" s="103"/>
      <c r="H47" s="105"/>
    </row>
  </sheetData>
  <sheetProtection/>
  <mergeCells count="7">
    <mergeCell ref="A12:A13"/>
    <mergeCell ref="H12:J12"/>
    <mergeCell ref="C12:C13"/>
    <mergeCell ref="D12:D13"/>
    <mergeCell ref="E12:F12"/>
    <mergeCell ref="G12:G13"/>
    <mergeCell ref="B12:B13"/>
  </mergeCells>
  <conditionalFormatting sqref="A10:B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2.xml><?xml version="1.0" encoding="utf-8"?>
<worksheet xmlns="http://schemas.openxmlformats.org/spreadsheetml/2006/main" xmlns:r="http://schemas.openxmlformats.org/officeDocument/2006/relationships">
  <dimension ref="A1:N42"/>
  <sheetViews>
    <sheetView showGridLines="0" zoomScaleSheetLayoutView="50" zoomScalePageLayoutView="0" workbookViewId="0" topLeftCell="A1">
      <selection activeCell="A1" sqref="A1"/>
    </sheetView>
  </sheetViews>
  <sheetFormatPr defaultColWidth="0" defaultRowHeight="12.75" zeroHeight="1"/>
  <cols>
    <col min="1" max="1" width="22.28125" style="1" customWidth="1"/>
    <col min="2" max="2" width="12.28125" style="1" customWidth="1"/>
    <col min="3" max="3" width="17.140625" style="1" customWidth="1"/>
    <col min="4" max="4" width="15.57421875" style="1" customWidth="1"/>
    <col min="5" max="5" width="14.8515625" style="1" customWidth="1"/>
    <col min="6" max="8" width="20.7109375" style="1" customWidth="1"/>
    <col min="9" max="10" width="15.8515625" style="1" customWidth="1"/>
    <col min="11" max="11" width="12.7109375" style="1" customWidth="1"/>
    <col min="12" max="14" width="10.7109375" style="1" customWidth="1"/>
    <col min="15" max="16384" width="0" style="1" hidden="1" customWidth="1"/>
  </cols>
  <sheetData>
    <row r="1" ht="17.25">
      <c r="N1" s="29"/>
    </row>
    <row r="2" ht="18">
      <c r="N2" s="24"/>
    </row>
    <row r="3" ht="15">
      <c r="N3" s="31"/>
    </row>
    <row r="4" ht="15">
      <c r="N4" s="31"/>
    </row>
    <row r="5" ht="15">
      <c r="N5" s="31"/>
    </row>
    <row r="6" ht="15">
      <c r="N6" s="31"/>
    </row>
    <row r="7" ht="13.5"/>
    <row r="8" ht="13.5"/>
    <row r="9" spans="1:14" ht="34.5" customHeight="1">
      <c r="A9" s="117" t="s">
        <v>43</v>
      </c>
      <c r="B9" s="117"/>
      <c r="C9" s="118"/>
      <c r="D9" s="118"/>
      <c r="E9" s="118"/>
      <c r="F9" s="118"/>
      <c r="G9" s="118"/>
      <c r="H9" s="117"/>
      <c r="I9" s="117"/>
      <c r="J9" s="118"/>
      <c r="K9" s="118"/>
      <c r="L9" s="118"/>
      <c r="M9" s="118"/>
      <c r="N9" s="118"/>
    </row>
    <row r="10" ht="8.25" customHeight="1"/>
    <row r="11" spans="1:14" ht="19.5" customHeight="1">
      <c r="A11" s="4" t="s">
        <v>168</v>
      </c>
      <c r="B11" s="25"/>
      <c r="C11" s="2"/>
      <c r="D11" s="2"/>
      <c r="E11" s="2"/>
      <c r="F11" s="2"/>
      <c r="G11" s="2"/>
      <c r="H11" s="2"/>
      <c r="I11" s="2"/>
      <c r="J11" s="2"/>
      <c r="K11" s="2"/>
      <c r="L11" s="2"/>
      <c r="M11" s="2"/>
      <c r="N11" s="3"/>
    </row>
    <row r="12" spans="1:14" ht="19.5" customHeight="1">
      <c r="A12" s="4" t="s">
        <v>167</v>
      </c>
      <c r="B12" s="25"/>
      <c r="C12" s="2"/>
      <c r="D12" s="2"/>
      <c r="E12" s="2"/>
      <c r="F12" s="2"/>
      <c r="G12" s="2"/>
      <c r="H12" s="2"/>
      <c r="I12" s="2"/>
      <c r="J12" s="2"/>
      <c r="K12" s="2"/>
      <c r="L12" s="2"/>
      <c r="M12" s="2"/>
      <c r="N12" s="3"/>
    </row>
    <row r="13" spans="1:14" ht="9" customHeight="1">
      <c r="A13" s="25"/>
      <c r="B13" s="25"/>
      <c r="C13" s="25"/>
      <c r="D13" s="2"/>
      <c r="E13" s="2"/>
      <c r="F13" s="2"/>
      <c r="G13" s="2"/>
      <c r="H13" s="2"/>
      <c r="I13" s="2"/>
      <c r="J13" s="2"/>
      <c r="K13" s="2"/>
      <c r="L13" s="2"/>
      <c r="M13" s="2"/>
      <c r="N13" s="2"/>
    </row>
    <row r="14" spans="1:14" s="32" customFormat="1" ht="19.5" customHeight="1">
      <c r="A14" s="243" t="s">
        <v>37</v>
      </c>
      <c r="B14" s="243" t="s">
        <v>38</v>
      </c>
      <c r="C14" s="243" t="s">
        <v>39</v>
      </c>
      <c r="D14" s="243" t="s">
        <v>27</v>
      </c>
      <c r="E14" s="243" t="s">
        <v>48</v>
      </c>
      <c r="F14" s="243" t="s">
        <v>42</v>
      </c>
      <c r="G14" s="243" t="s">
        <v>41</v>
      </c>
      <c r="H14" s="243" t="s">
        <v>40</v>
      </c>
      <c r="I14" s="273" t="s">
        <v>75</v>
      </c>
      <c r="J14" s="273" t="s">
        <v>76</v>
      </c>
      <c r="K14" s="273" t="s">
        <v>77</v>
      </c>
      <c r="L14" s="269" t="s">
        <v>47</v>
      </c>
      <c r="M14" s="271"/>
      <c r="N14" s="270"/>
    </row>
    <row r="15" spans="1:14" s="32" customFormat="1" ht="77.25" customHeight="1">
      <c r="A15" s="267"/>
      <c r="B15" s="267"/>
      <c r="C15" s="267"/>
      <c r="D15" s="267"/>
      <c r="E15" s="267"/>
      <c r="F15" s="272"/>
      <c r="G15" s="272"/>
      <c r="H15" s="272"/>
      <c r="I15" s="274"/>
      <c r="J15" s="274"/>
      <c r="K15" s="274"/>
      <c r="L15" s="133" t="s">
        <v>44</v>
      </c>
      <c r="M15" s="133" t="s">
        <v>45</v>
      </c>
      <c r="N15" s="133" t="s">
        <v>46</v>
      </c>
    </row>
    <row r="16" spans="1:14" ht="18" customHeight="1">
      <c r="A16" s="37"/>
      <c r="B16" s="37"/>
      <c r="C16" s="37"/>
      <c r="D16" s="37"/>
      <c r="E16" s="37"/>
      <c r="F16" s="37"/>
      <c r="G16" s="37"/>
      <c r="H16" s="37"/>
      <c r="I16" s="37"/>
      <c r="J16" s="37"/>
      <c r="K16" s="37"/>
      <c r="L16" s="37"/>
      <c r="M16" s="37"/>
      <c r="N16" s="37"/>
    </row>
    <row r="17" spans="1:14" ht="24.75" customHeight="1">
      <c r="A17" s="33"/>
      <c r="B17" s="33"/>
      <c r="C17" s="33"/>
      <c r="D17" s="26"/>
      <c r="E17" s="26"/>
      <c r="F17" s="26"/>
      <c r="G17" s="26"/>
      <c r="H17" s="26"/>
      <c r="I17" s="26"/>
      <c r="J17" s="26"/>
      <c r="K17" s="26"/>
      <c r="L17" s="26"/>
      <c r="M17" s="27"/>
      <c r="N17" s="27"/>
    </row>
    <row r="18" spans="1:14" ht="24.75" customHeight="1">
      <c r="A18" s="33"/>
      <c r="B18" s="33"/>
      <c r="C18" s="33"/>
      <c r="D18" s="26"/>
      <c r="E18" s="26"/>
      <c r="F18" s="26"/>
      <c r="G18" s="26"/>
      <c r="H18" s="26"/>
      <c r="I18" s="26"/>
      <c r="J18" s="26"/>
      <c r="K18" s="26"/>
      <c r="L18" s="26"/>
      <c r="M18" s="27"/>
      <c r="N18" s="27"/>
    </row>
    <row r="19" spans="1:14" ht="24.75" customHeight="1">
      <c r="A19" s="33"/>
      <c r="B19" s="33"/>
      <c r="C19" s="33"/>
      <c r="D19" s="26"/>
      <c r="E19" s="26"/>
      <c r="F19" s="26"/>
      <c r="G19" s="26"/>
      <c r="H19" s="26"/>
      <c r="I19" s="26"/>
      <c r="J19" s="26"/>
      <c r="K19" s="26"/>
      <c r="L19" s="26"/>
      <c r="M19" s="27"/>
      <c r="N19" s="27"/>
    </row>
    <row r="20" spans="1:14" ht="24.75" customHeight="1">
      <c r="A20" s="33"/>
      <c r="B20" s="33"/>
      <c r="C20" s="33"/>
      <c r="D20" s="26"/>
      <c r="E20" s="26"/>
      <c r="F20" s="26"/>
      <c r="G20" s="26"/>
      <c r="H20" s="26"/>
      <c r="I20" s="26"/>
      <c r="J20" s="26"/>
      <c r="K20" s="26"/>
      <c r="L20" s="26"/>
      <c r="M20" s="27"/>
      <c r="N20" s="27"/>
    </row>
    <row r="21" spans="1:14" ht="24.75" customHeight="1">
      <c r="A21" s="33"/>
      <c r="B21" s="33"/>
      <c r="C21" s="33"/>
      <c r="D21" s="26"/>
      <c r="E21" s="26"/>
      <c r="F21" s="26"/>
      <c r="G21" s="26"/>
      <c r="H21" s="26"/>
      <c r="I21" s="26"/>
      <c r="J21" s="26"/>
      <c r="K21" s="26"/>
      <c r="L21" s="26"/>
      <c r="M21" s="27"/>
      <c r="N21" s="27"/>
    </row>
    <row r="22" spans="1:14" ht="24.75" customHeight="1">
      <c r="A22" s="33"/>
      <c r="B22" s="33"/>
      <c r="C22" s="33"/>
      <c r="D22" s="26"/>
      <c r="E22" s="26"/>
      <c r="F22" s="26"/>
      <c r="G22" s="26"/>
      <c r="H22" s="26"/>
      <c r="I22" s="26"/>
      <c r="J22" s="26"/>
      <c r="K22" s="26"/>
      <c r="L22" s="26"/>
      <c r="N22" s="27"/>
    </row>
    <row r="23" spans="1:14" ht="24.75" customHeight="1">
      <c r="A23" s="33"/>
      <c r="B23" s="33"/>
      <c r="C23" s="33"/>
      <c r="D23" s="26"/>
      <c r="E23" s="26"/>
      <c r="F23" s="26"/>
      <c r="G23" s="26"/>
      <c r="H23" s="26"/>
      <c r="I23" s="26"/>
      <c r="J23" s="26"/>
      <c r="K23" s="26"/>
      <c r="L23" s="26"/>
      <c r="M23" s="27"/>
      <c r="N23" s="27"/>
    </row>
    <row r="24" spans="1:14" ht="24.75" customHeight="1">
      <c r="A24" s="33"/>
      <c r="B24" s="33"/>
      <c r="C24" s="33"/>
      <c r="D24" s="26"/>
      <c r="E24" s="26"/>
      <c r="F24" s="26"/>
      <c r="G24" s="26"/>
      <c r="H24" s="26"/>
      <c r="I24" s="26"/>
      <c r="J24" s="26"/>
      <c r="K24" s="26"/>
      <c r="L24" s="26"/>
      <c r="M24" s="27"/>
      <c r="N24" s="27"/>
    </row>
    <row r="25" spans="1:14" ht="24.75" customHeight="1">
      <c r="A25" s="33"/>
      <c r="B25" s="33"/>
      <c r="C25" s="33"/>
      <c r="D25" s="26"/>
      <c r="E25" s="26"/>
      <c r="F25" s="26"/>
      <c r="G25" s="26"/>
      <c r="H25" s="26"/>
      <c r="I25" s="26"/>
      <c r="J25" s="26"/>
      <c r="K25" s="26"/>
      <c r="L25" s="26"/>
      <c r="M25" s="27"/>
      <c r="N25" s="27"/>
    </row>
    <row r="26" spans="1:14" ht="24.75" customHeight="1">
      <c r="A26" s="33"/>
      <c r="B26" s="33"/>
      <c r="C26" s="33"/>
      <c r="D26" s="26"/>
      <c r="E26" s="26"/>
      <c r="F26" s="26"/>
      <c r="G26" s="26"/>
      <c r="H26" s="26"/>
      <c r="I26" s="26"/>
      <c r="J26" s="26"/>
      <c r="K26" s="26"/>
      <c r="L26" s="26"/>
      <c r="M26" s="27"/>
      <c r="N26" s="27"/>
    </row>
    <row r="27" spans="1:14" ht="24.75" customHeight="1">
      <c r="A27" s="33"/>
      <c r="B27" s="33"/>
      <c r="C27" s="33"/>
      <c r="D27" s="26"/>
      <c r="E27" s="26"/>
      <c r="F27" s="26"/>
      <c r="G27" s="26"/>
      <c r="H27" s="26"/>
      <c r="I27" s="26"/>
      <c r="J27" s="26"/>
      <c r="K27" s="26"/>
      <c r="L27" s="26"/>
      <c r="M27" s="27"/>
      <c r="N27" s="27"/>
    </row>
    <row r="28" spans="1:14" ht="24.75" customHeight="1">
      <c r="A28" s="33"/>
      <c r="B28" s="33"/>
      <c r="C28" s="33"/>
      <c r="D28" s="26"/>
      <c r="E28" s="26"/>
      <c r="F28" s="26"/>
      <c r="G28" s="26"/>
      <c r="H28" s="26"/>
      <c r="I28" s="26"/>
      <c r="J28" s="26"/>
      <c r="K28" s="26"/>
      <c r="L28" s="26"/>
      <c r="M28" s="27"/>
      <c r="N28" s="27"/>
    </row>
    <row r="29" spans="1:14" ht="24.75" customHeight="1">
      <c r="A29" s="33"/>
      <c r="B29" s="33"/>
      <c r="C29" s="33"/>
      <c r="D29" s="26"/>
      <c r="E29" s="26"/>
      <c r="F29" s="26"/>
      <c r="G29" s="26"/>
      <c r="H29" s="26"/>
      <c r="I29" s="26"/>
      <c r="J29" s="26"/>
      <c r="K29" s="26"/>
      <c r="L29" s="26"/>
      <c r="M29" s="27"/>
      <c r="N29" s="27"/>
    </row>
    <row r="30" spans="1:14" ht="24.75" customHeight="1">
      <c r="A30" s="33"/>
      <c r="B30" s="33"/>
      <c r="C30" s="33"/>
      <c r="D30" s="26"/>
      <c r="E30" s="26"/>
      <c r="F30" s="26"/>
      <c r="G30" s="26"/>
      <c r="H30" s="26"/>
      <c r="I30" s="26"/>
      <c r="J30" s="26"/>
      <c r="K30" s="26"/>
      <c r="L30" s="26"/>
      <c r="M30" s="27"/>
      <c r="N30" s="27"/>
    </row>
    <row r="31" spans="1:14" ht="24.75" customHeight="1">
      <c r="A31" s="33"/>
      <c r="B31" s="33"/>
      <c r="C31" s="33"/>
      <c r="D31" s="26"/>
      <c r="E31" s="26"/>
      <c r="F31" s="26"/>
      <c r="G31" s="26"/>
      <c r="H31" s="26"/>
      <c r="I31" s="26"/>
      <c r="J31" s="26"/>
      <c r="K31" s="26"/>
      <c r="L31" s="26"/>
      <c r="M31" s="27"/>
      <c r="N31" s="27"/>
    </row>
    <row r="32" spans="1:14" ht="24.75" customHeight="1">
      <c r="A32" s="33"/>
      <c r="B32" s="33"/>
      <c r="C32" s="33"/>
      <c r="D32" s="26"/>
      <c r="E32" s="26"/>
      <c r="F32" s="26"/>
      <c r="G32" s="26"/>
      <c r="H32" s="26"/>
      <c r="I32" s="26"/>
      <c r="J32" s="26"/>
      <c r="K32" s="26"/>
      <c r="L32" s="26"/>
      <c r="M32" s="27"/>
      <c r="N32" s="27"/>
    </row>
    <row r="33" spans="1:14" ht="24.75" customHeight="1">
      <c r="A33" s="33"/>
      <c r="B33" s="33"/>
      <c r="C33" s="33"/>
      <c r="D33" s="26"/>
      <c r="E33" s="26"/>
      <c r="F33" s="26"/>
      <c r="G33" s="26"/>
      <c r="H33" s="26"/>
      <c r="I33" s="26"/>
      <c r="J33" s="26"/>
      <c r="K33" s="26"/>
      <c r="L33" s="26"/>
      <c r="M33" s="27"/>
      <c r="N33" s="27"/>
    </row>
    <row r="34" spans="1:14" ht="24.75" customHeight="1">
      <c r="A34" s="33"/>
      <c r="B34" s="33"/>
      <c r="C34" s="33"/>
      <c r="D34" s="26"/>
      <c r="E34" s="26"/>
      <c r="F34" s="26"/>
      <c r="G34" s="26"/>
      <c r="H34" s="26"/>
      <c r="I34" s="26"/>
      <c r="J34" s="26"/>
      <c r="K34" s="26"/>
      <c r="L34" s="26"/>
      <c r="M34" s="27"/>
      <c r="N34" s="27"/>
    </row>
    <row r="35" spans="1:14" ht="24.75" customHeight="1">
      <c r="A35" s="33"/>
      <c r="B35" s="33"/>
      <c r="C35" s="33"/>
      <c r="D35" s="26"/>
      <c r="E35" s="26"/>
      <c r="F35" s="26"/>
      <c r="G35" s="26"/>
      <c r="H35" s="26"/>
      <c r="I35" s="26"/>
      <c r="J35" s="26"/>
      <c r="K35" s="26"/>
      <c r="L35" s="26"/>
      <c r="M35" s="27"/>
      <c r="N35" s="27"/>
    </row>
    <row r="36" spans="1:14" ht="24.75" customHeight="1">
      <c r="A36" s="33"/>
      <c r="B36" s="33"/>
      <c r="C36" s="33"/>
      <c r="D36" s="26"/>
      <c r="E36" s="26"/>
      <c r="F36" s="26"/>
      <c r="G36" s="26"/>
      <c r="H36" s="26"/>
      <c r="I36" s="26"/>
      <c r="J36" s="26"/>
      <c r="K36" s="26"/>
      <c r="L36" s="26"/>
      <c r="M36" s="27"/>
      <c r="N36" s="27"/>
    </row>
    <row r="37" spans="1:14" ht="24.75" customHeight="1">
      <c r="A37" s="20"/>
      <c r="B37" s="20"/>
      <c r="C37" s="20"/>
      <c r="D37" s="21"/>
      <c r="E37" s="21"/>
      <c r="F37" s="21"/>
      <c r="G37" s="21"/>
      <c r="H37" s="21"/>
      <c r="I37" s="21"/>
      <c r="J37" s="21"/>
      <c r="K37" s="21"/>
      <c r="L37" s="21"/>
      <c r="M37" s="22"/>
      <c r="N37" s="22"/>
    </row>
    <row r="38" spans="1:14" ht="24.75" customHeight="1">
      <c r="A38" s="20"/>
      <c r="B38" s="20"/>
      <c r="C38" s="20"/>
      <c r="D38" s="21"/>
      <c r="E38" s="21"/>
      <c r="F38" s="21"/>
      <c r="G38" s="21"/>
      <c r="H38" s="21"/>
      <c r="I38" s="21"/>
      <c r="J38" s="21"/>
      <c r="K38" s="21"/>
      <c r="L38" s="21"/>
      <c r="M38" s="22"/>
      <c r="N38" s="22"/>
    </row>
    <row r="39" spans="1:14" ht="24.75" customHeight="1">
      <c r="A39" s="20"/>
      <c r="B39" s="20"/>
      <c r="C39" s="20"/>
      <c r="D39" s="21"/>
      <c r="E39" s="21"/>
      <c r="F39" s="21"/>
      <c r="G39" s="21"/>
      <c r="H39" s="21"/>
      <c r="I39" s="21"/>
      <c r="J39" s="21"/>
      <c r="K39" s="21"/>
      <c r="L39" s="21"/>
      <c r="M39" s="22"/>
      <c r="N39" s="22"/>
    </row>
    <row r="40" spans="1:3" ht="14.25" hidden="1">
      <c r="A40" s="44"/>
      <c r="B40" s="32"/>
      <c r="C40" s="32"/>
    </row>
    <row r="41" spans="1:11" ht="13.5" hidden="1">
      <c r="A41" s="100"/>
      <c r="G41" s="102"/>
      <c r="K41" s="104"/>
    </row>
    <row r="42" spans="1:11" ht="14.25" hidden="1">
      <c r="A42" s="105"/>
      <c r="G42" s="103"/>
      <c r="K42" s="105"/>
    </row>
  </sheetData>
  <sheetProtection/>
  <mergeCells count="12">
    <mergeCell ref="L14:N14"/>
    <mergeCell ref="A14:A15"/>
    <mergeCell ref="B14:B15"/>
    <mergeCell ref="C14:C15"/>
    <mergeCell ref="D14:D15"/>
    <mergeCell ref="K14:K15"/>
    <mergeCell ref="F14:F15"/>
    <mergeCell ref="G14:G15"/>
    <mergeCell ref="H14:H15"/>
    <mergeCell ref="I14:I15"/>
    <mergeCell ref="E14:E15"/>
    <mergeCell ref="J14:J15"/>
  </mergeCells>
  <conditionalFormatting sqref="A12">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61" r:id="rId2"/>
  <headerFooter alignWithMargins="0">
    <oddFooter>&amp;R&amp;"Palatino Linotype,Negrita"&amp;9Informe de Avance Trimestral</oddFooter>
  </headerFooter>
  <drawing r:id="rId1"/>
</worksheet>
</file>

<file path=xl/worksheets/sheet13.xml><?xml version="1.0" encoding="utf-8"?>
<worksheet xmlns="http://schemas.openxmlformats.org/spreadsheetml/2006/main" xmlns:r="http://schemas.openxmlformats.org/officeDocument/2006/relationships">
  <dimension ref="A1:D34"/>
  <sheetViews>
    <sheetView showGridLines="0" zoomScalePageLayoutView="0" workbookViewId="0" topLeftCell="A1">
      <selection activeCell="A1" sqref="A1"/>
    </sheetView>
  </sheetViews>
  <sheetFormatPr defaultColWidth="0" defaultRowHeight="12.75" zeroHeight="1"/>
  <cols>
    <col min="1" max="1" width="49.7109375" style="1" customWidth="1"/>
    <col min="2" max="2" width="15.8515625" style="1" customWidth="1"/>
    <col min="3" max="3" width="57.28125" style="1" customWidth="1"/>
    <col min="4" max="4" width="27.00390625" style="1" customWidth="1"/>
    <col min="5" max="16384" width="0" style="1" hidden="1" customWidth="1"/>
  </cols>
  <sheetData>
    <row r="1" ht="17.25">
      <c r="D1" s="29"/>
    </row>
    <row r="2" ht="18">
      <c r="D2" s="24"/>
    </row>
    <row r="3" ht="15">
      <c r="D3" s="31"/>
    </row>
    <row r="4" ht="15">
      <c r="D4" s="31"/>
    </row>
    <row r="5" ht="13.5"/>
    <row r="6" ht="13.5"/>
    <row r="7" spans="1:4" ht="34.5" customHeight="1">
      <c r="A7" s="117" t="s">
        <v>49</v>
      </c>
      <c r="B7" s="117"/>
      <c r="C7" s="118"/>
      <c r="D7" s="118"/>
    </row>
    <row r="8" ht="8.25" customHeight="1"/>
    <row r="9" spans="1:4" ht="19.5" customHeight="1">
      <c r="A9" s="4" t="s">
        <v>168</v>
      </c>
      <c r="B9" s="25"/>
      <c r="C9" s="2"/>
      <c r="D9" s="3"/>
    </row>
    <row r="10" spans="1:4" ht="19.5" customHeight="1">
      <c r="A10" s="4" t="s">
        <v>167</v>
      </c>
      <c r="B10" s="25"/>
      <c r="C10" s="2"/>
      <c r="D10" s="3"/>
    </row>
    <row r="11" spans="1:4" ht="9" customHeight="1">
      <c r="A11" s="25"/>
      <c r="B11" s="25"/>
      <c r="C11" s="25"/>
      <c r="D11" s="2"/>
    </row>
    <row r="12" spans="1:4" ht="19.5" customHeight="1">
      <c r="A12" s="243" t="s">
        <v>37</v>
      </c>
      <c r="B12" s="243" t="s">
        <v>0</v>
      </c>
      <c r="C12" s="243" t="s">
        <v>50</v>
      </c>
      <c r="D12" s="243" t="s">
        <v>51</v>
      </c>
    </row>
    <row r="13" spans="1:4" ht="45" customHeight="1">
      <c r="A13" s="267"/>
      <c r="B13" s="267"/>
      <c r="C13" s="267"/>
      <c r="D13" s="267" t="s">
        <v>46</v>
      </c>
    </row>
    <row r="14" spans="1:4" ht="18" customHeight="1">
      <c r="A14" s="37"/>
      <c r="B14" s="37"/>
      <c r="C14" s="37"/>
      <c r="D14" s="37"/>
    </row>
    <row r="15" spans="1:4" ht="24.75" customHeight="1">
      <c r="A15" s="33"/>
      <c r="B15" s="33"/>
      <c r="C15" s="39"/>
      <c r="D15" s="33" t="s">
        <v>3</v>
      </c>
    </row>
    <row r="16" spans="1:4" ht="24.75" customHeight="1">
      <c r="A16" s="33"/>
      <c r="B16" s="33" t="s">
        <v>1</v>
      </c>
      <c r="C16" s="39"/>
      <c r="D16" s="39"/>
    </row>
    <row r="17" spans="1:4" ht="24.75" customHeight="1">
      <c r="A17" s="33"/>
      <c r="B17" s="33" t="s">
        <v>2</v>
      </c>
      <c r="C17" s="38"/>
      <c r="D17" s="38"/>
    </row>
    <row r="18" spans="1:4" ht="24.75" customHeight="1">
      <c r="A18" s="33"/>
      <c r="B18" s="33"/>
      <c r="C18" s="33"/>
      <c r="D18" s="27"/>
    </row>
    <row r="19" spans="1:4" ht="24.75" customHeight="1">
      <c r="A19" s="33"/>
      <c r="B19" s="33"/>
      <c r="C19" s="33"/>
      <c r="D19" s="27"/>
    </row>
    <row r="20" spans="1:4" ht="24.75" customHeight="1">
      <c r="A20" s="33"/>
      <c r="B20" s="33"/>
      <c r="C20" s="33"/>
      <c r="D20" s="27"/>
    </row>
    <row r="21" spans="1:4" ht="24.75" customHeight="1">
      <c r="A21" s="33"/>
      <c r="B21" s="33"/>
      <c r="C21" s="33"/>
      <c r="D21" s="27"/>
    </row>
    <row r="22" spans="1:4" ht="24.75" customHeight="1">
      <c r="A22" s="33"/>
      <c r="B22" s="33"/>
      <c r="C22" s="33"/>
      <c r="D22" s="27"/>
    </row>
    <row r="23" spans="1:4" ht="24.75" customHeight="1">
      <c r="A23" s="33"/>
      <c r="B23" s="33"/>
      <c r="C23" s="33"/>
      <c r="D23" s="27"/>
    </row>
    <row r="24" spans="1:4" ht="24.75" customHeight="1">
      <c r="A24" s="33"/>
      <c r="B24" s="33"/>
      <c r="C24" s="33"/>
      <c r="D24" s="27"/>
    </row>
    <row r="25" spans="1:4" ht="24.75" customHeight="1">
      <c r="A25" s="33"/>
      <c r="B25" s="33"/>
      <c r="C25" s="33"/>
      <c r="D25" s="27"/>
    </row>
    <row r="26" spans="1:4" ht="24.75" customHeight="1">
      <c r="A26" s="33"/>
      <c r="B26" s="33"/>
      <c r="C26" s="33"/>
      <c r="D26" s="27"/>
    </row>
    <row r="27" spans="1:4" ht="24.75" customHeight="1">
      <c r="A27" s="33"/>
      <c r="B27" s="33"/>
      <c r="C27" s="33"/>
      <c r="D27" s="27"/>
    </row>
    <row r="28" spans="1:4" ht="24.75" customHeight="1">
      <c r="A28" s="33"/>
      <c r="B28" s="33"/>
      <c r="C28" s="33"/>
      <c r="D28" s="27"/>
    </row>
    <row r="29" spans="1:4" ht="24.75" customHeight="1">
      <c r="A29" s="33"/>
      <c r="B29" s="33"/>
      <c r="C29" s="33"/>
      <c r="D29" s="27"/>
    </row>
    <row r="30" spans="1:4" ht="24.75" customHeight="1">
      <c r="A30" s="33"/>
      <c r="B30" s="33"/>
      <c r="C30" s="33"/>
      <c r="D30" s="27"/>
    </row>
    <row r="31" spans="1:4" ht="24.75" customHeight="1">
      <c r="A31" s="20"/>
      <c r="B31" s="20"/>
      <c r="C31" s="20"/>
      <c r="D31" s="22"/>
    </row>
    <row r="32" spans="1:3" ht="14.25" hidden="1">
      <c r="A32" s="44"/>
      <c r="B32" s="32"/>
      <c r="C32" s="32"/>
    </row>
    <row r="33" spans="1:4" ht="13.5" hidden="1">
      <c r="A33" s="100"/>
      <c r="B33" s="100"/>
      <c r="D33" s="102"/>
    </row>
    <row r="34" spans="1:4" ht="14.25" hidden="1">
      <c r="A34" s="105"/>
      <c r="B34" s="106"/>
      <c r="D34" s="103"/>
    </row>
  </sheetData>
  <sheetProtection/>
  <mergeCells count="4">
    <mergeCell ref="A12:A13"/>
    <mergeCell ref="B12:B13"/>
    <mergeCell ref="C12:C13"/>
    <mergeCell ref="D12:D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4.xml><?xml version="1.0" encoding="utf-8"?>
<worksheet xmlns="http://schemas.openxmlformats.org/spreadsheetml/2006/main" xmlns:r="http://schemas.openxmlformats.org/officeDocument/2006/relationships">
  <dimension ref="A6:I32"/>
  <sheetViews>
    <sheetView showGridLines="0" zoomScaleSheetLayoutView="50" zoomScalePageLayoutView="0" workbookViewId="0" topLeftCell="A1">
      <selection activeCell="A1" sqref="A1"/>
    </sheetView>
  </sheetViews>
  <sheetFormatPr defaultColWidth="0" defaultRowHeight="12.75" zeroHeight="1"/>
  <cols>
    <col min="1" max="1" width="33.28125" style="50" customWidth="1"/>
    <col min="2" max="2" width="9.421875" style="51" customWidth="1"/>
    <col min="3" max="3" width="10.8515625" style="51" customWidth="1"/>
    <col min="4" max="4" width="15.8515625" style="51" customWidth="1"/>
    <col min="5" max="5" width="11.8515625" style="51" customWidth="1"/>
    <col min="6" max="6" width="12.421875" style="51" customWidth="1"/>
    <col min="7" max="7" width="13.57421875" style="51" customWidth="1"/>
    <col min="8" max="8" width="9.8515625" style="51" customWidth="1"/>
    <col min="9" max="9" width="42.28125" style="51" customWidth="1"/>
    <col min="10" max="16384" width="0" style="51" hidden="1" customWidth="1"/>
  </cols>
  <sheetData>
    <row r="1" ht="13.5"/>
    <row r="2" ht="13.5"/>
    <row r="3" ht="13.5"/>
    <row r="4" ht="13.5"/>
    <row r="5" ht="52.5" customHeight="1"/>
    <row r="6" spans="1:9" ht="34.5" customHeight="1">
      <c r="A6" s="117" t="s">
        <v>58</v>
      </c>
      <c r="B6" s="117"/>
      <c r="C6" s="118"/>
      <c r="D6" s="118"/>
      <c r="E6" s="118"/>
      <c r="F6" s="118"/>
      <c r="G6" s="118"/>
      <c r="H6" s="117"/>
      <c r="I6" s="117"/>
    </row>
    <row r="7" spans="1:9" ht="7.5" customHeight="1">
      <c r="A7" s="52"/>
      <c r="B7" s="53"/>
      <c r="C7" s="53"/>
      <c r="D7" s="53"/>
      <c r="E7" s="53"/>
      <c r="F7" s="53"/>
      <c r="G7" s="53"/>
      <c r="H7" s="53"/>
      <c r="I7" s="53"/>
    </row>
    <row r="8" spans="1:9" ht="19.5" customHeight="1">
      <c r="A8" s="4" t="s">
        <v>168</v>
      </c>
      <c r="B8" s="54"/>
      <c r="C8" s="54"/>
      <c r="D8" s="54"/>
      <c r="E8" s="54"/>
      <c r="F8" s="54"/>
      <c r="G8" s="54"/>
      <c r="H8" s="54"/>
      <c r="I8" s="55"/>
    </row>
    <row r="9" spans="1:9" ht="19.5" customHeight="1">
      <c r="A9" s="4" t="s">
        <v>167</v>
      </c>
      <c r="B9" s="56"/>
      <c r="C9" s="56"/>
      <c r="D9" s="56"/>
      <c r="E9" s="56"/>
      <c r="F9" s="56"/>
      <c r="G9" s="56"/>
      <c r="H9" s="56"/>
      <c r="I9" s="57"/>
    </row>
    <row r="10" spans="1:9" ht="20.25" customHeight="1">
      <c r="A10" s="275" t="s">
        <v>53</v>
      </c>
      <c r="B10" s="275" t="s">
        <v>91</v>
      </c>
      <c r="C10" s="269" t="s">
        <v>129</v>
      </c>
      <c r="D10" s="277"/>
      <c r="E10" s="277"/>
      <c r="F10" s="277"/>
      <c r="G10" s="278"/>
      <c r="H10" s="279" t="s">
        <v>93</v>
      </c>
      <c r="I10" s="275" t="s">
        <v>55</v>
      </c>
    </row>
    <row r="11" spans="1:9" s="60" customFormat="1" ht="43.5" customHeight="1">
      <c r="A11" s="276"/>
      <c r="B11" s="276"/>
      <c r="C11" s="142" t="s">
        <v>92</v>
      </c>
      <c r="D11" s="142" t="s">
        <v>173</v>
      </c>
      <c r="E11" s="143" t="s">
        <v>71</v>
      </c>
      <c r="F11" s="142" t="s">
        <v>149</v>
      </c>
      <c r="G11" s="126" t="s">
        <v>72</v>
      </c>
      <c r="H11" s="280"/>
      <c r="I11" s="276"/>
    </row>
    <row r="12" spans="1:9" ht="20.25" customHeight="1">
      <c r="A12" s="37"/>
      <c r="B12" s="37"/>
      <c r="C12" s="37"/>
      <c r="D12" s="37"/>
      <c r="E12" s="37"/>
      <c r="F12" s="37"/>
      <c r="G12" s="37"/>
      <c r="H12" s="37"/>
      <c r="I12" s="37"/>
    </row>
    <row r="13" spans="1:9" ht="24.75" customHeight="1">
      <c r="A13" s="58"/>
      <c r="B13" s="59"/>
      <c r="C13" s="59"/>
      <c r="D13" s="59"/>
      <c r="E13" s="59"/>
      <c r="F13" s="59"/>
      <c r="G13" s="59"/>
      <c r="H13" s="59"/>
      <c r="I13" s="59"/>
    </row>
    <row r="14" spans="1:9" ht="24.75" customHeight="1">
      <c r="A14" s="58"/>
      <c r="B14" s="59"/>
      <c r="C14" s="59"/>
      <c r="D14" s="59"/>
      <c r="E14" s="59"/>
      <c r="F14" s="59"/>
      <c r="G14" s="59"/>
      <c r="H14" s="59"/>
      <c r="I14" s="59"/>
    </row>
    <row r="15" spans="1:9" ht="24.75" customHeight="1">
      <c r="A15" s="58"/>
      <c r="B15" s="59"/>
      <c r="C15" s="59"/>
      <c r="D15" s="59"/>
      <c r="E15" s="59"/>
      <c r="F15" s="59"/>
      <c r="G15" s="59"/>
      <c r="H15" s="59"/>
      <c r="I15" s="59"/>
    </row>
    <row r="16" spans="1:9" ht="24.75" customHeight="1">
      <c r="A16" s="58"/>
      <c r="B16" s="59"/>
      <c r="C16" s="59"/>
      <c r="D16" s="59"/>
      <c r="E16" s="59"/>
      <c r="F16" s="59"/>
      <c r="G16" s="59"/>
      <c r="H16" s="59"/>
      <c r="I16" s="59"/>
    </row>
    <row r="17" spans="1:9" ht="24.75" customHeight="1">
      <c r="A17" s="58"/>
      <c r="B17" s="59"/>
      <c r="C17" s="59"/>
      <c r="D17" s="59"/>
      <c r="E17" s="59"/>
      <c r="F17" s="59"/>
      <c r="G17" s="59"/>
      <c r="H17" s="59"/>
      <c r="I17" s="59"/>
    </row>
    <row r="18" spans="1:9" ht="24.75" customHeight="1">
      <c r="A18" s="58"/>
      <c r="B18" s="59"/>
      <c r="C18" s="59"/>
      <c r="D18" s="59"/>
      <c r="E18" s="59"/>
      <c r="F18" s="59"/>
      <c r="G18" s="59"/>
      <c r="H18" s="59"/>
      <c r="I18" s="59"/>
    </row>
    <row r="19" spans="1:9" ht="24.75" customHeight="1">
      <c r="A19" s="58"/>
      <c r="B19" s="59"/>
      <c r="C19" s="59"/>
      <c r="D19" s="59"/>
      <c r="E19" s="59"/>
      <c r="F19" s="59"/>
      <c r="G19" s="59"/>
      <c r="H19" s="59"/>
      <c r="I19" s="59"/>
    </row>
    <row r="20" spans="1:9" ht="24.75" customHeight="1">
      <c r="A20" s="58"/>
      <c r="B20" s="59"/>
      <c r="C20" s="59"/>
      <c r="D20" s="59"/>
      <c r="E20" s="59"/>
      <c r="F20" s="59"/>
      <c r="G20" s="59"/>
      <c r="H20" s="59"/>
      <c r="I20" s="59"/>
    </row>
    <row r="21" spans="1:9" ht="24.75" customHeight="1">
      <c r="A21" s="58"/>
      <c r="B21" s="59"/>
      <c r="C21" s="59"/>
      <c r="D21" s="59"/>
      <c r="E21" s="59"/>
      <c r="F21" s="59"/>
      <c r="G21" s="59"/>
      <c r="H21" s="59"/>
      <c r="I21" s="59"/>
    </row>
    <row r="22" spans="1:9" ht="24.75" customHeight="1">
      <c r="A22" s="58"/>
      <c r="B22" s="59"/>
      <c r="C22" s="59"/>
      <c r="D22" s="59"/>
      <c r="E22" s="59"/>
      <c r="F22" s="59"/>
      <c r="G22" s="59"/>
      <c r="H22" s="59"/>
      <c r="I22" s="59"/>
    </row>
    <row r="23" spans="1:9" ht="24.75" customHeight="1">
      <c r="A23" s="58"/>
      <c r="B23" s="59"/>
      <c r="C23" s="59"/>
      <c r="D23" s="59"/>
      <c r="E23" s="59"/>
      <c r="F23" s="59"/>
      <c r="G23" s="59"/>
      <c r="H23" s="59"/>
      <c r="I23" s="59"/>
    </row>
    <row r="24" spans="1:9" ht="24.75" customHeight="1">
      <c r="A24" s="58"/>
      <c r="B24" s="59"/>
      <c r="C24" s="59"/>
      <c r="D24" s="59"/>
      <c r="E24" s="59"/>
      <c r="F24" s="59"/>
      <c r="G24" s="59"/>
      <c r="H24" s="59"/>
      <c r="I24" s="59"/>
    </row>
    <row r="25" spans="1:9" ht="24.75" customHeight="1">
      <c r="A25" s="58"/>
      <c r="B25" s="59"/>
      <c r="C25" s="59"/>
      <c r="D25" s="59"/>
      <c r="E25" s="59"/>
      <c r="F25" s="59"/>
      <c r="G25" s="59"/>
      <c r="H25" s="59"/>
      <c r="I25" s="59"/>
    </row>
    <row r="26" spans="1:9" ht="24.75" customHeight="1">
      <c r="A26" s="58"/>
      <c r="B26" s="59"/>
      <c r="C26" s="59"/>
      <c r="D26" s="59"/>
      <c r="E26" s="59"/>
      <c r="F26" s="59"/>
      <c r="G26" s="59"/>
      <c r="H26" s="59"/>
      <c r="I26" s="59"/>
    </row>
    <row r="27" spans="1:9" ht="24.75" customHeight="1">
      <c r="A27" s="58"/>
      <c r="B27" s="59"/>
      <c r="C27" s="59"/>
      <c r="D27" s="59"/>
      <c r="E27" s="59"/>
      <c r="F27" s="59"/>
      <c r="G27" s="59"/>
      <c r="H27" s="59"/>
      <c r="I27" s="59"/>
    </row>
    <row r="28" spans="1:9" ht="24.75" customHeight="1">
      <c r="A28" s="82" t="s">
        <v>3</v>
      </c>
      <c r="B28" s="59"/>
      <c r="C28" s="59"/>
      <c r="D28" s="59"/>
      <c r="E28" s="59"/>
      <c r="F28" s="59"/>
      <c r="G28" s="59"/>
      <c r="H28" s="59"/>
      <c r="I28" s="59"/>
    </row>
    <row r="29" spans="1:9" ht="24.75" customHeight="1">
      <c r="A29" s="58"/>
      <c r="B29" s="59"/>
      <c r="C29" s="59"/>
      <c r="D29" s="59"/>
      <c r="E29" s="59"/>
      <c r="F29" s="59"/>
      <c r="G29" s="59"/>
      <c r="H29" s="59"/>
      <c r="I29" s="59"/>
    </row>
    <row r="30" ht="13.5" hidden="1"/>
    <row r="31" spans="1:8" ht="13.5" hidden="1">
      <c r="A31" s="100"/>
      <c r="E31" s="102"/>
      <c r="H31" s="104"/>
    </row>
    <row r="32" spans="1:8" ht="14.25" hidden="1">
      <c r="A32" s="101"/>
      <c r="E32" s="103"/>
      <c r="H32" s="105"/>
    </row>
  </sheetData>
  <sheetProtection/>
  <mergeCells count="5">
    <mergeCell ref="A10:A11"/>
    <mergeCell ref="I10:I11"/>
    <mergeCell ref="C10:G10"/>
    <mergeCell ref="B10:B11"/>
    <mergeCell ref="H10:H11"/>
  </mergeCells>
  <conditionalFormatting sqref="A8">
    <cfRule type="cellIs" priority="1" dxfId="0" operator="equal" stopIfTrue="1">
      <formula>"VAYA A LA HOJA INICIO Y SELECIONE LA UNIDAD RESPONSABLE CORRESPONDIENTE A ESTE INFORME"</formula>
    </cfRule>
  </conditionalFormatting>
  <conditionalFormatting sqref="A9">
    <cfRule type="cellIs" priority="2"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78" r:id="rId2"/>
  <headerFooter alignWithMargins="0">
    <oddFooter>&amp;R&amp;"Palatino Linotype,Negrita"&amp;9Informe de Avance Trimestral</oddFooter>
  </headerFooter>
  <drawing r:id="rId1"/>
</worksheet>
</file>

<file path=xl/worksheets/sheet15.xml><?xml version="1.0" encoding="utf-8"?>
<worksheet xmlns="http://schemas.openxmlformats.org/spreadsheetml/2006/main" xmlns:r="http://schemas.openxmlformats.org/officeDocument/2006/relationships">
  <dimension ref="A6:E32"/>
  <sheetViews>
    <sheetView showGridLines="0" zoomScaleSheetLayoutView="50" zoomScalePageLayoutView="0" workbookViewId="0" topLeftCell="A1">
      <selection activeCell="A1" sqref="A1"/>
    </sheetView>
  </sheetViews>
  <sheetFormatPr defaultColWidth="0" defaultRowHeight="12.75" zeroHeight="1"/>
  <cols>
    <col min="1" max="1" width="55.8515625" style="50" customWidth="1"/>
    <col min="2" max="2" width="10.8515625" style="51" customWidth="1"/>
    <col min="3" max="3" width="15.8515625" style="51" customWidth="1"/>
    <col min="4" max="4" width="11.8515625" style="51" customWidth="1"/>
    <col min="5" max="5" width="62.421875" style="51" customWidth="1"/>
    <col min="6" max="16384" width="0" style="51" hidden="1" customWidth="1"/>
  </cols>
  <sheetData>
    <row r="1" ht="13.5"/>
    <row r="2" ht="13.5"/>
    <row r="3" ht="13.5"/>
    <row r="4" ht="13.5"/>
    <row r="5" ht="52.5" customHeight="1"/>
    <row r="6" spans="1:5" ht="34.5" customHeight="1">
      <c r="A6" s="117" t="s">
        <v>160</v>
      </c>
      <c r="B6" s="118"/>
      <c r="C6" s="118"/>
      <c r="D6" s="118"/>
      <c r="E6" s="117"/>
    </row>
    <row r="7" spans="1:5" ht="7.5" customHeight="1">
      <c r="A7" s="52"/>
      <c r="B7" s="53"/>
      <c r="C7" s="53"/>
      <c r="D7" s="53"/>
      <c r="E7" s="53"/>
    </row>
    <row r="8" spans="1:5" ht="19.5" customHeight="1">
      <c r="A8" s="4" t="s">
        <v>168</v>
      </c>
      <c r="B8" s="54"/>
      <c r="C8" s="54"/>
      <c r="D8" s="54"/>
      <c r="E8" s="55"/>
    </row>
    <row r="9" spans="1:5" ht="19.5" customHeight="1">
      <c r="A9" s="4" t="s">
        <v>167</v>
      </c>
      <c r="B9" s="56"/>
      <c r="C9" s="56"/>
      <c r="D9" s="56"/>
      <c r="E9" s="57"/>
    </row>
    <row r="10" spans="1:5" ht="20.25" customHeight="1">
      <c r="A10" s="275" t="s">
        <v>162</v>
      </c>
      <c r="B10" s="269" t="s">
        <v>129</v>
      </c>
      <c r="C10" s="277"/>
      <c r="D10" s="277"/>
      <c r="E10" s="275" t="s">
        <v>19</v>
      </c>
    </row>
    <row r="11" spans="1:5" s="60" customFormat="1" ht="43.5" customHeight="1">
      <c r="A11" s="276"/>
      <c r="B11" s="142" t="s">
        <v>92</v>
      </c>
      <c r="C11" s="142" t="s">
        <v>172</v>
      </c>
      <c r="D11" s="143" t="s">
        <v>28</v>
      </c>
      <c r="E11" s="276"/>
    </row>
    <row r="12" spans="1:5" ht="20.25" customHeight="1">
      <c r="A12" s="37"/>
      <c r="B12" s="37"/>
      <c r="C12" s="37"/>
      <c r="D12" s="37"/>
      <c r="E12" s="37"/>
    </row>
    <row r="13" spans="1:5" ht="24.75" customHeight="1">
      <c r="A13" s="58"/>
      <c r="B13" s="59"/>
      <c r="C13" s="59"/>
      <c r="D13" s="59"/>
      <c r="E13" s="59"/>
    </row>
    <row r="14" spans="1:5" ht="24.75" customHeight="1">
      <c r="A14" s="58"/>
      <c r="B14" s="59"/>
      <c r="C14" s="59"/>
      <c r="D14" s="59"/>
      <c r="E14" s="59"/>
    </row>
    <row r="15" spans="1:5" ht="24.75" customHeight="1">
      <c r="A15" s="58"/>
      <c r="B15" s="59"/>
      <c r="C15" s="59"/>
      <c r="D15" s="59"/>
      <c r="E15" s="59"/>
    </row>
    <row r="16" spans="1:5" ht="24.75" customHeight="1">
      <c r="A16" s="58"/>
      <c r="B16" s="59"/>
      <c r="C16" s="59"/>
      <c r="D16" s="59"/>
      <c r="E16" s="59"/>
    </row>
    <row r="17" spans="1:5" ht="24.75" customHeight="1">
      <c r="A17" s="58"/>
      <c r="B17" s="59"/>
      <c r="C17" s="59"/>
      <c r="D17" s="59"/>
      <c r="E17" s="59"/>
    </row>
    <row r="18" spans="1:5" ht="24.75" customHeight="1">
      <c r="A18" s="58"/>
      <c r="B18" s="59"/>
      <c r="C18" s="59"/>
      <c r="D18" s="59"/>
      <c r="E18" s="59"/>
    </row>
    <row r="19" spans="1:5" ht="24.75" customHeight="1">
      <c r="A19" s="58"/>
      <c r="B19" s="59"/>
      <c r="C19" s="59"/>
      <c r="D19" s="59"/>
      <c r="E19" s="59"/>
    </row>
    <row r="20" spans="1:5" ht="24.75" customHeight="1">
      <c r="A20" s="58"/>
      <c r="B20" s="59"/>
      <c r="C20" s="59"/>
      <c r="D20" s="59"/>
      <c r="E20" s="59"/>
    </row>
    <row r="21" spans="1:5" ht="24.75" customHeight="1">
      <c r="A21" s="58"/>
      <c r="B21" s="59"/>
      <c r="C21" s="59"/>
      <c r="D21" s="59"/>
      <c r="E21" s="59"/>
    </row>
    <row r="22" spans="1:5" ht="24.75" customHeight="1">
      <c r="A22" s="58"/>
      <c r="B22" s="59"/>
      <c r="C22" s="59"/>
      <c r="D22" s="59"/>
      <c r="E22" s="59"/>
    </row>
    <row r="23" spans="1:5" ht="24.75" customHeight="1">
      <c r="A23" s="58"/>
      <c r="B23" s="59"/>
      <c r="C23" s="59"/>
      <c r="D23" s="59"/>
      <c r="E23" s="59"/>
    </row>
    <row r="24" spans="1:5" ht="24.75" customHeight="1">
      <c r="A24" s="58"/>
      <c r="B24" s="59"/>
      <c r="C24" s="59"/>
      <c r="D24" s="59"/>
      <c r="E24" s="59"/>
    </row>
    <row r="25" spans="1:5" ht="24.75" customHeight="1">
      <c r="A25" s="58"/>
      <c r="B25" s="59"/>
      <c r="C25" s="59"/>
      <c r="D25" s="59"/>
      <c r="E25" s="59"/>
    </row>
    <row r="26" spans="1:5" ht="24.75" customHeight="1">
      <c r="A26" s="58"/>
      <c r="B26" s="59"/>
      <c r="C26" s="59"/>
      <c r="D26" s="59"/>
      <c r="E26" s="59"/>
    </row>
    <row r="27" spans="1:5" ht="24.75" customHeight="1">
      <c r="A27" s="58"/>
      <c r="B27" s="59"/>
      <c r="C27" s="59"/>
      <c r="D27" s="59"/>
      <c r="E27" s="59"/>
    </row>
    <row r="28" spans="1:5" ht="24.75" customHeight="1">
      <c r="A28" s="82"/>
      <c r="B28" s="59"/>
      <c r="C28" s="59"/>
      <c r="D28" s="59"/>
      <c r="E28" s="59"/>
    </row>
    <row r="29" spans="1:5" ht="24.75" customHeight="1">
      <c r="A29" s="58"/>
      <c r="B29" s="59"/>
      <c r="C29" s="59"/>
      <c r="D29" s="59"/>
      <c r="E29" s="59"/>
    </row>
    <row r="30" ht="13.5" hidden="1"/>
    <row r="31" spans="1:4" ht="13.5" hidden="1">
      <c r="A31" s="100"/>
      <c r="D31" s="102"/>
    </row>
    <row r="32" spans="1:4" ht="14.25" hidden="1">
      <c r="A32" s="101"/>
      <c r="D32" s="103"/>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6.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
    </sheetView>
  </sheetViews>
  <sheetFormatPr defaultColWidth="0" defaultRowHeight="12.75" zeroHeight="1"/>
  <cols>
    <col min="1" max="3" width="34.7109375" style="1" customWidth="1"/>
    <col min="4" max="4" width="12.57421875" style="1" bestFit="1" customWidth="1"/>
    <col min="5" max="7" width="15.7109375" style="1" customWidth="1"/>
    <col min="8" max="16384" width="0" style="1" hidden="1" customWidth="1"/>
  </cols>
  <sheetData>
    <row r="1" ht="17.25">
      <c r="G1" s="29"/>
    </row>
    <row r="2" ht="18">
      <c r="G2" s="24"/>
    </row>
    <row r="3" ht="15">
      <c r="G3" s="31"/>
    </row>
    <row r="4" ht="15">
      <c r="G4" s="31"/>
    </row>
    <row r="5" ht="13.5"/>
    <row r="6" ht="23.25" customHeight="1"/>
    <row r="7" spans="1:7" ht="34.5" customHeight="1">
      <c r="A7" s="117" t="s">
        <v>161</v>
      </c>
      <c r="B7" s="118"/>
      <c r="C7" s="118"/>
      <c r="D7" s="118"/>
      <c r="E7" s="118"/>
      <c r="F7" s="117"/>
      <c r="G7" s="117"/>
    </row>
    <row r="8" spans="1:7" s="40" customFormat="1" ht="8.25" customHeight="1">
      <c r="A8" s="116"/>
      <c r="B8" s="116"/>
      <c r="C8" s="116"/>
      <c r="D8" s="116"/>
      <c r="E8" s="116"/>
      <c r="F8" s="116"/>
      <c r="G8" s="116"/>
    </row>
    <row r="9" spans="1:7" s="40" customFormat="1" ht="19.5" customHeight="1">
      <c r="A9" s="4" t="s">
        <v>168</v>
      </c>
      <c r="B9" s="25"/>
      <c r="C9" s="25"/>
      <c r="D9" s="25"/>
      <c r="E9" s="25"/>
      <c r="F9" s="25"/>
      <c r="G9" s="46"/>
    </row>
    <row r="10" spans="1:7" s="40" customFormat="1" ht="19.5" customHeight="1">
      <c r="A10" s="4" t="s">
        <v>167</v>
      </c>
      <c r="B10" s="25"/>
      <c r="C10" s="25"/>
      <c r="D10" s="25"/>
      <c r="E10" s="25"/>
      <c r="F10" s="25"/>
      <c r="G10" s="46"/>
    </row>
    <row r="11" ht="9" customHeight="1"/>
    <row r="12" spans="1:7" ht="19.5" customHeight="1">
      <c r="A12" s="243" t="s">
        <v>163</v>
      </c>
      <c r="B12" s="243" t="s">
        <v>162</v>
      </c>
      <c r="C12" s="243" t="s">
        <v>19</v>
      </c>
      <c r="D12" s="243" t="s">
        <v>164</v>
      </c>
      <c r="E12" s="269" t="s">
        <v>9</v>
      </c>
      <c r="F12" s="271"/>
      <c r="G12" s="270"/>
    </row>
    <row r="13" spans="1:7" s="41" customFormat="1" ht="42.75" customHeight="1">
      <c r="A13" s="244"/>
      <c r="B13" s="244"/>
      <c r="C13" s="244"/>
      <c r="D13" s="244"/>
      <c r="E13" s="138" t="s">
        <v>57</v>
      </c>
      <c r="F13" s="167" t="s">
        <v>156</v>
      </c>
      <c r="G13" s="138" t="s">
        <v>36</v>
      </c>
    </row>
    <row r="14" spans="1:7" ht="13.5">
      <c r="A14" s="37"/>
      <c r="B14" s="37"/>
      <c r="C14" s="37"/>
      <c r="D14" s="37"/>
      <c r="E14" s="37"/>
      <c r="F14" s="37"/>
      <c r="G14" s="37"/>
    </row>
    <row r="15" spans="1:7" ht="13.5">
      <c r="A15" s="42"/>
      <c r="B15" s="42"/>
      <c r="C15" s="42"/>
      <c r="D15" s="42"/>
      <c r="E15" s="42"/>
      <c r="F15" s="42"/>
      <c r="G15" s="42"/>
    </row>
    <row r="16" spans="1:7" ht="13.5">
      <c r="A16" s="42"/>
      <c r="B16" s="42"/>
      <c r="C16" s="42"/>
      <c r="D16" s="42"/>
      <c r="E16" s="42"/>
      <c r="F16" s="42"/>
      <c r="G16" s="42"/>
    </row>
    <row r="17" spans="1:7" ht="13.5">
      <c r="A17" s="42"/>
      <c r="B17" s="42"/>
      <c r="C17" s="42"/>
      <c r="D17" s="42"/>
      <c r="E17" s="42"/>
      <c r="F17" s="42"/>
      <c r="G17" s="42"/>
    </row>
    <row r="18" spans="1:7" ht="13.5">
      <c r="A18" s="42"/>
      <c r="B18" s="42"/>
      <c r="C18" s="42"/>
      <c r="D18" s="42"/>
      <c r="E18" s="42"/>
      <c r="F18" s="42"/>
      <c r="G18" s="42"/>
    </row>
    <row r="19" spans="1:7" ht="13.5">
      <c r="A19" s="42"/>
      <c r="B19" s="42"/>
      <c r="C19" s="42"/>
      <c r="D19" s="42"/>
      <c r="E19" s="42"/>
      <c r="F19" s="42"/>
      <c r="G19" s="42"/>
    </row>
    <row r="20" spans="1:7" ht="13.5">
      <c r="A20" s="42"/>
      <c r="B20" s="42"/>
      <c r="C20" s="42"/>
      <c r="D20" s="42"/>
      <c r="E20" s="42"/>
      <c r="F20" s="42"/>
      <c r="G20" s="42"/>
    </row>
    <row r="21" spans="1:7" ht="13.5">
      <c r="A21" s="42"/>
      <c r="B21" s="42"/>
      <c r="C21" s="42"/>
      <c r="D21" s="42"/>
      <c r="E21" s="42"/>
      <c r="F21" s="42"/>
      <c r="G21" s="42"/>
    </row>
    <row r="22" spans="1:7" ht="13.5">
      <c r="A22" s="42"/>
      <c r="B22" s="42"/>
      <c r="C22" s="42"/>
      <c r="D22" s="42"/>
      <c r="E22" s="42"/>
      <c r="F22" s="42"/>
      <c r="G22" s="42"/>
    </row>
    <row r="23" spans="1:7" ht="13.5">
      <c r="A23" s="42"/>
      <c r="B23" s="42"/>
      <c r="C23" s="42"/>
      <c r="D23" s="42"/>
      <c r="E23" s="42"/>
      <c r="F23" s="42"/>
      <c r="G23" s="42"/>
    </row>
    <row r="24" spans="1:7" ht="13.5">
      <c r="A24" s="42"/>
      <c r="B24" s="42"/>
      <c r="C24" s="42"/>
      <c r="D24" s="42"/>
      <c r="E24" s="42"/>
      <c r="F24" s="42"/>
      <c r="G24" s="42"/>
    </row>
    <row r="25" spans="1:7" ht="13.5">
      <c r="A25" s="42"/>
      <c r="B25" s="42"/>
      <c r="C25" s="42"/>
      <c r="D25" s="42"/>
      <c r="E25" s="42"/>
      <c r="F25" s="42"/>
      <c r="G25" s="42"/>
    </row>
    <row r="26" spans="1:7" ht="13.5">
      <c r="A26" s="42"/>
      <c r="B26" s="42"/>
      <c r="C26" s="42"/>
      <c r="D26" s="42"/>
      <c r="E26" s="42"/>
      <c r="F26" s="42"/>
      <c r="G26" s="42"/>
    </row>
    <row r="27" spans="1:7" ht="13.5">
      <c r="A27" s="42"/>
      <c r="B27" s="42"/>
      <c r="C27" s="42"/>
      <c r="D27" s="42"/>
      <c r="E27" s="42"/>
      <c r="F27" s="42"/>
      <c r="G27" s="42"/>
    </row>
    <row r="28" spans="1:7" ht="13.5">
      <c r="A28" s="42"/>
      <c r="B28" s="42"/>
      <c r="C28" s="42"/>
      <c r="D28" s="42"/>
      <c r="E28" s="42"/>
      <c r="F28" s="42"/>
      <c r="G28" s="42"/>
    </row>
    <row r="29" spans="1:7" ht="13.5">
      <c r="A29" s="42"/>
      <c r="B29" s="42"/>
      <c r="C29" s="42"/>
      <c r="D29" s="42"/>
      <c r="E29" s="42"/>
      <c r="F29" s="42"/>
      <c r="G29" s="42"/>
    </row>
    <row r="30" spans="1:7" ht="13.5">
      <c r="A30" s="42"/>
      <c r="B30" s="42"/>
      <c r="C30" s="42"/>
      <c r="D30" s="42"/>
      <c r="E30" s="42"/>
      <c r="F30" s="42"/>
      <c r="G30" s="42"/>
    </row>
    <row r="31" spans="1:7" ht="13.5">
      <c r="A31" s="42"/>
      <c r="B31" s="42"/>
      <c r="C31" s="42"/>
      <c r="D31" s="42"/>
      <c r="E31" s="42"/>
      <c r="F31" s="42"/>
      <c r="G31" s="42"/>
    </row>
    <row r="32" spans="1:7" ht="13.5">
      <c r="A32" s="42"/>
      <c r="B32" s="42"/>
      <c r="C32" s="42"/>
      <c r="D32" s="42"/>
      <c r="E32" s="42"/>
      <c r="F32" s="42"/>
      <c r="G32" s="42"/>
    </row>
    <row r="33" spans="1:7" ht="13.5">
      <c r="A33" s="42"/>
      <c r="B33" s="42"/>
      <c r="C33" s="42"/>
      <c r="D33" s="42"/>
      <c r="E33" s="42"/>
      <c r="F33" s="42"/>
      <c r="G33" s="42"/>
    </row>
    <row r="34" spans="1:7" ht="13.5">
      <c r="A34" s="42"/>
      <c r="B34" s="42"/>
      <c r="C34" s="42"/>
      <c r="D34" s="42"/>
      <c r="E34" s="42"/>
      <c r="F34" s="42"/>
      <c r="G34" s="42"/>
    </row>
    <row r="35" spans="1:7" ht="13.5">
      <c r="A35" s="42"/>
      <c r="B35" s="42"/>
      <c r="C35" s="42"/>
      <c r="D35" s="42"/>
      <c r="E35" s="42"/>
      <c r="F35" s="42"/>
      <c r="G35" s="42"/>
    </row>
    <row r="36" spans="1:7" ht="13.5">
      <c r="A36" s="42"/>
      <c r="B36" s="42"/>
      <c r="C36" s="42"/>
      <c r="D36" s="42"/>
      <c r="E36" s="42"/>
      <c r="F36" s="42"/>
      <c r="G36" s="42"/>
    </row>
    <row r="37" spans="1:7" ht="13.5">
      <c r="A37" s="42"/>
      <c r="B37" s="42"/>
      <c r="C37" s="42"/>
      <c r="D37" s="42"/>
      <c r="E37" s="42"/>
      <c r="F37" s="42"/>
      <c r="G37" s="42"/>
    </row>
    <row r="38" spans="1:7" ht="13.5">
      <c r="A38" s="42"/>
      <c r="B38" s="42"/>
      <c r="C38" s="42"/>
      <c r="D38" s="42"/>
      <c r="E38" s="42"/>
      <c r="F38" s="42"/>
      <c r="G38" s="42"/>
    </row>
    <row r="39" spans="1:7" ht="13.5">
      <c r="A39" s="42"/>
      <c r="B39" s="42"/>
      <c r="C39" s="42"/>
      <c r="D39" s="42"/>
      <c r="E39" s="42"/>
      <c r="F39" s="42"/>
      <c r="G39" s="42"/>
    </row>
    <row r="40" spans="1:7" ht="13.5">
      <c r="A40" s="42"/>
      <c r="B40" s="42"/>
      <c r="C40" s="42"/>
      <c r="D40" s="42"/>
      <c r="E40" s="42"/>
      <c r="F40" s="42"/>
      <c r="G40" s="42"/>
    </row>
    <row r="41" spans="1:7" ht="13.5">
      <c r="A41" s="42"/>
      <c r="B41" s="42"/>
      <c r="C41" s="42"/>
      <c r="D41" s="42"/>
      <c r="E41" s="42"/>
      <c r="F41" s="42"/>
      <c r="G41" s="42"/>
    </row>
    <row r="42" spans="1:7" ht="13.5">
      <c r="A42" s="42"/>
      <c r="B42" s="42"/>
      <c r="C42" s="42"/>
      <c r="D42" s="42"/>
      <c r="E42" s="42"/>
      <c r="F42" s="42"/>
      <c r="G42" s="42"/>
    </row>
    <row r="43" spans="1:7" ht="13.5">
      <c r="A43" s="42"/>
      <c r="B43" s="42"/>
      <c r="C43" s="42"/>
      <c r="D43" s="42"/>
      <c r="E43" s="42"/>
      <c r="F43" s="42"/>
      <c r="G43" s="42"/>
    </row>
    <row r="44" spans="1:7" ht="13.5">
      <c r="A44" s="42"/>
      <c r="B44" s="42"/>
      <c r="C44" s="42"/>
      <c r="D44" s="42"/>
      <c r="E44" s="42"/>
      <c r="F44" s="42"/>
      <c r="G44" s="42"/>
    </row>
    <row r="45" spans="1:7" ht="13.5">
      <c r="A45" s="42"/>
      <c r="B45" s="42"/>
      <c r="C45" s="42"/>
      <c r="D45" s="42"/>
      <c r="E45" s="42"/>
      <c r="F45" s="42"/>
      <c r="G45" s="42"/>
    </row>
    <row r="46" spans="1:7" ht="13.5">
      <c r="A46" s="43"/>
      <c r="B46" s="43"/>
      <c r="C46" s="43"/>
      <c r="D46" s="43"/>
      <c r="E46" s="43"/>
      <c r="F46" s="43"/>
      <c r="G46" s="43"/>
    </row>
    <row r="47" ht="13.5" hidden="1">
      <c r="A47" s="47"/>
    </row>
    <row r="48" ht="13.5" hidden="1">
      <c r="A48" s="47"/>
    </row>
    <row r="49" ht="13.5" hidden="1"/>
    <row r="50" spans="1:5" ht="13.5" hidden="1">
      <c r="A50" s="100"/>
      <c r="E50" s="104"/>
    </row>
    <row r="51" spans="1:5" ht="14.25" hidden="1">
      <c r="A51" s="101"/>
      <c r="E51" s="105"/>
    </row>
  </sheetData>
  <sheetProtection/>
  <mergeCells count="5">
    <mergeCell ref="E12:G12"/>
    <mergeCell ref="D12:D13"/>
    <mergeCell ref="A12:A13"/>
    <mergeCell ref="B12:B13"/>
    <mergeCell ref="C12:C13"/>
  </mergeCells>
  <conditionalFormatting sqref="A10">
    <cfRule type="cellIs" priority="1" dxfId="0" operator="equal" stopIfTrue="1">
      <formula>"VAYA A LA HOJA INICIO Y SELECIONE EL PERIODO CORRESPONDIENTE A ESTE INFORME"</formula>
    </cfRule>
  </conditionalFormatting>
  <printOptions horizontalCentered="1"/>
  <pageMargins left="0.3937007874015748" right="0.3937007874015748"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7.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A1" sqref="A1"/>
    </sheetView>
  </sheetViews>
  <sheetFormatPr defaultColWidth="0" defaultRowHeight="12.75" zeroHeight="1"/>
  <cols>
    <col min="1" max="1" width="10.00390625" style="1" customWidth="1"/>
    <col min="2" max="2" width="14.28125" style="1" customWidth="1"/>
    <col min="3" max="3" width="10.140625" style="1" customWidth="1"/>
    <col min="4" max="4" width="12.57421875" style="1" customWidth="1"/>
    <col min="5" max="5" width="11.8515625" style="1" customWidth="1"/>
    <col min="6" max="6" width="11.00390625" style="1" customWidth="1"/>
    <col min="7" max="7" width="79.421875" style="1" customWidth="1"/>
    <col min="8" max="16384" width="0" style="1" hidden="1" customWidth="1"/>
  </cols>
  <sheetData>
    <row r="1" ht="17.25">
      <c r="G1" s="29"/>
    </row>
    <row r="2" ht="18">
      <c r="G2" s="24"/>
    </row>
    <row r="3" ht="15">
      <c r="G3" s="31"/>
    </row>
    <row r="4" ht="15">
      <c r="G4" s="31"/>
    </row>
    <row r="5" ht="13.5"/>
    <row r="6" ht="13.5"/>
    <row r="7" spans="1:7" ht="43.5" customHeight="1">
      <c r="A7" s="117" t="s">
        <v>157</v>
      </c>
      <c r="B7" s="117"/>
      <c r="C7" s="118"/>
      <c r="D7" s="118"/>
      <c r="E7" s="118"/>
      <c r="F7" s="118"/>
      <c r="G7" s="118"/>
    </row>
    <row r="8" ht="6.75" customHeight="1"/>
    <row r="9" spans="1:7" ht="17.25" customHeight="1">
      <c r="A9" s="4" t="s">
        <v>171</v>
      </c>
      <c r="B9" s="2"/>
      <c r="C9" s="2"/>
      <c r="D9" s="2"/>
      <c r="E9" s="2"/>
      <c r="F9" s="2"/>
      <c r="G9" s="3"/>
    </row>
    <row r="10" spans="1:7" ht="17.25" customHeight="1">
      <c r="A10" s="4" t="s">
        <v>167</v>
      </c>
      <c r="B10" s="2"/>
      <c r="C10" s="2"/>
      <c r="D10" s="2"/>
      <c r="E10" s="2"/>
      <c r="F10" s="2"/>
      <c r="G10" s="3"/>
    </row>
    <row r="11" spans="1:8" ht="25.5" customHeight="1">
      <c r="A11" s="243" t="s">
        <v>135</v>
      </c>
      <c r="B11" s="128" t="s">
        <v>9</v>
      </c>
      <c r="C11" s="128"/>
      <c r="D11" s="128"/>
      <c r="E11" s="128"/>
      <c r="F11" s="128"/>
      <c r="G11" s="125" t="s">
        <v>70</v>
      </c>
      <c r="H11" s="8"/>
    </row>
    <row r="12" spans="1:8" ht="54" customHeight="1">
      <c r="A12" s="251"/>
      <c r="B12" s="126" t="s">
        <v>153</v>
      </c>
      <c r="C12" s="126" t="s">
        <v>71</v>
      </c>
      <c r="D12" s="126" t="s">
        <v>149</v>
      </c>
      <c r="E12" s="126" t="s">
        <v>72</v>
      </c>
      <c r="F12" s="126" t="s">
        <v>73</v>
      </c>
      <c r="G12" s="127" t="s">
        <v>148</v>
      </c>
      <c r="H12" s="9"/>
    </row>
    <row r="13" spans="1:7" ht="12.75" customHeight="1">
      <c r="A13" s="17"/>
      <c r="B13" s="17"/>
      <c r="C13" s="17"/>
      <c r="D13" s="17"/>
      <c r="E13" s="17"/>
      <c r="F13" s="17"/>
      <c r="G13" s="45"/>
    </row>
    <row r="14" spans="1:7" ht="18.75" customHeight="1">
      <c r="A14" s="48"/>
      <c r="B14" s="157"/>
      <c r="C14" s="157"/>
      <c r="D14" s="157"/>
      <c r="E14" s="158"/>
      <c r="F14" s="157"/>
      <c r="G14" s="159" t="s">
        <v>169</v>
      </c>
    </row>
    <row r="15" spans="1:7" ht="18.75" customHeight="1">
      <c r="A15" s="48"/>
      <c r="B15" s="157"/>
      <c r="C15" s="157"/>
      <c r="D15" s="157"/>
      <c r="E15" s="158"/>
      <c r="F15" s="157"/>
      <c r="G15" s="160" t="s">
        <v>170</v>
      </c>
    </row>
    <row r="16" spans="1:7" ht="18.75" customHeight="1">
      <c r="A16" s="144"/>
      <c r="B16" s="161"/>
      <c r="C16" s="161"/>
      <c r="D16" s="161"/>
      <c r="E16" s="161"/>
      <c r="F16" s="161"/>
      <c r="G16" s="98" t="s">
        <v>31</v>
      </c>
    </row>
    <row r="17" spans="1:7" ht="18.75" customHeight="1">
      <c r="A17" s="145"/>
      <c r="B17" s="162"/>
      <c r="C17" s="162"/>
      <c r="D17" s="162"/>
      <c r="E17" s="162"/>
      <c r="F17" s="162"/>
      <c r="G17" s="99" t="s">
        <v>32</v>
      </c>
    </row>
    <row r="18" spans="1:7" ht="18.75" customHeight="1">
      <c r="A18" s="48"/>
      <c r="B18" s="157"/>
      <c r="C18" s="157"/>
      <c r="D18" s="157"/>
      <c r="E18" s="157"/>
      <c r="F18" s="157"/>
      <c r="G18" s="98" t="s">
        <v>31</v>
      </c>
    </row>
    <row r="19" spans="1:7" ht="18.75" customHeight="1">
      <c r="A19" s="145"/>
      <c r="B19" s="162"/>
      <c r="C19" s="162"/>
      <c r="D19" s="162"/>
      <c r="E19" s="162"/>
      <c r="F19" s="162"/>
      <c r="G19" s="99" t="s">
        <v>32</v>
      </c>
    </row>
    <row r="20" spans="1:7" ht="18.75" customHeight="1">
      <c r="A20" s="48"/>
      <c r="B20" s="157"/>
      <c r="C20" s="157"/>
      <c r="D20" s="157"/>
      <c r="E20" s="157"/>
      <c r="F20" s="157"/>
      <c r="G20" s="98" t="s">
        <v>31</v>
      </c>
    </row>
    <row r="21" spans="1:7" ht="18.75" customHeight="1">
      <c r="A21" s="48"/>
      <c r="B21" s="157"/>
      <c r="C21" s="157"/>
      <c r="D21" s="157"/>
      <c r="E21" s="157"/>
      <c r="F21" s="157"/>
      <c r="G21" s="99" t="s">
        <v>32</v>
      </c>
    </row>
    <row r="22" spans="1:7" ht="18.75" customHeight="1">
      <c r="A22" s="144"/>
      <c r="B22" s="161"/>
      <c r="C22" s="161"/>
      <c r="D22" s="161"/>
      <c r="E22" s="161"/>
      <c r="F22" s="161"/>
      <c r="G22" s="98" t="s">
        <v>31</v>
      </c>
    </row>
    <row r="23" spans="1:7" ht="18.75" customHeight="1">
      <c r="A23" s="145"/>
      <c r="B23" s="162"/>
      <c r="C23" s="162"/>
      <c r="D23" s="162"/>
      <c r="E23" s="162"/>
      <c r="F23" s="162"/>
      <c r="G23" s="99" t="s">
        <v>32</v>
      </c>
    </row>
    <row r="24" spans="1:7" ht="18.75" customHeight="1">
      <c r="A24" s="144"/>
      <c r="B24" s="161"/>
      <c r="C24" s="161"/>
      <c r="D24" s="161"/>
      <c r="E24" s="161"/>
      <c r="F24" s="161"/>
      <c r="G24" s="98" t="s">
        <v>31</v>
      </c>
    </row>
    <row r="25" spans="1:7" ht="18.75" customHeight="1">
      <c r="A25" s="145"/>
      <c r="B25" s="162"/>
      <c r="C25" s="162"/>
      <c r="D25" s="162"/>
      <c r="E25" s="162"/>
      <c r="F25" s="162"/>
      <c r="G25" s="99" t="s">
        <v>32</v>
      </c>
    </row>
    <row r="26" spans="1:7" ht="18.75" customHeight="1">
      <c r="A26" s="48"/>
      <c r="B26" s="157"/>
      <c r="C26" s="157"/>
      <c r="D26" s="157"/>
      <c r="E26" s="157"/>
      <c r="F26" s="157"/>
      <c r="G26" s="98" t="s">
        <v>31</v>
      </c>
    </row>
    <row r="27" spans="1:7" ht="18.75" customHeight="1">
      <c r="A27" s="145"/>
      <c r="B27" s="162"/>
      <c r="C27" s="162"/>
      <c r="D27" s="162"/>
      <c r="E27" s="162"/>
      <c r="F27" s="162"/>
      <c r="G27" s="99" t="s">
        <v>32</v>
      </c>
    </row>
    <row r="28" spans="1:7" ht="18.75" customHeight="1">
      <c r="A28" s="48"/>
      <c r="B28" s="157"/>
      <c r="C28" s="157"/>
      <c r="D28" s="157"/>
      <c r="E28" s="157"/>
      <c r="F28" s="157"/>
      <c r="G28" s="98" t="s">
        <v>31</v>
      </c>
    </row>
    <row r="29" spans="1:7" ht="18.75" customHeight="1">
      <c r="A29" s="48"/>
      <c r="B29" s="157"/>
      <c r="C29" s="157"/>
      <c r="D29" s="157"/>
      <c r="E29" s="157"/>
      <c r="F29" s="157"/>
      <c r="G29" s="99" t="s">
        <v>32</v>
      </c>
    </row>
    <row r="30" spans="1:7" ht="24.75" customHeight="1">
      <c r="A30" s="97" t="s">
        <v>15</v>
      </c>
      <c r="B30" s="163"/>
      <c r="C30" s="164"/>
      <c r="D30" s="164"/>
      <c r="E30" s="164"/>
      <c r="F30" s="164"/>
      <c r="G30" s="165"/>
    </row>
    <row r="31" ht="13.5" hidden="1"/>
    <row r="32" spans="1:7" ht="13.5" hidden="1">
      <c r="A32" s="100"/>
      <c r="E32" s="104"/>
      <c r="G32" s="102"/>
    </row>
    <row r="33" spans="1:7" ht="14.25" hidden="1">
      <c r="A33" s="101"/>
      <c r="E33" s="105"/>
      <c r="G33" s="103"/>
    </row>
  </sheetData>
  <sheetProtection/>
  <mergeCells count="1">
    <mergeCell ref="A11:A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8.xml><?xml version="1.0" encoding="utf-8"?>
<worksheet xmlns="http://schemas.openxmlformats.org/spreadsheetml/2006/main" xmlns:r="http://schemas.openxmlformats.org/officeDocument/2006/relationships">
  <dimension ref="A1:E40"/>
  <sheetViews>
    <sheetView showGridLines="0" zoomScalePageLayoutView="0" workbookViewId="0" topLeftCell="A1">
      <selection activeCell="A1" sqref="A1"/>
    </sheetView>
  </sheetViews>
  <sheetFormatPr defaultColWidth="0" defaultRowHeight="12.75" zeroHeight="1"/>
  <cols>
    <col min="1" max="1" width="14.7109375" style="1" customWidth="1"/>
    <col min="2" max="3" width="16.7109375" style="1" customWidth="1"/>
    <col min="4" max="4" width="33.140625" style="1" customWidth="1"/>
    <col min="5" max="5" width="69.8515625" style="1" customWidth="1"/>
    <col min="6" max="16384" width="0" style="1" hidden="1" customWidth="1"/>
  </cols>
  <sheetData>
    <row r="1" ht="17.25">
      <c r="E1" s="29"/>
    </row>
    <row r="2" ht="18">
      <c r="E2" s="24"/>
    </row>
    <row r="3" ht="15">
      <c r="E3" s="31"/>
    </row>
    <row r="4" ht="15">
      <c r="E4" s="31"/>
    </row>
    <row r="5" ht="6" customHeight="1"/>
    <row r="6" ht="13.5"/>
    <row r="7" spans="1:5" ht="34.5" customHeight="1">
      <c r="A7" s="117" t="s">
        <v>140</v>
      </c>
      <c r="B7" s="117"/>
      <c r="C7" s="118"/>
      <c r="D7" s="118"/>
      <c r="E7" s="118"/>
    </row>
    <row r="8" ht="6.75" customHeight="1"/>
    <row r="9" spans="1:5" ht="19.5" customHeight="1">
      <c r="A9" s="4" t="s">
        <v>168</v>
      </c>
      <c r="B9" s="25"/>
      <c r="C9" s="25"/>
      <c r="D9" s="25"/>
      <c r="E9" s="3"/>
    </row>
    <row r="10" spans="1:5" ht="19.5" customHeight="1">
      <c r="A10" s="4" t="s">
        <v>167</v>
      </c>
      <c r="B10" s="25"/>
      <c r="C10" s="25"/>
      <c r="D10" s="25"/>
      <c r="E10" s="3"/>
    </row>
    <row r="11" spans="1:5" ht="13.5">
      <c r="A11" s="243" t="s">
        <v>94</v>
      </c>
      <c r="B11" s="135" t="s">
        <v>104</v>
      </c>
      <c r="C11" s="137"/>
      <c r="D11" s="243" t="s">
        <v>16</v>
      </c>
      <c r="E11" s="243" t="s">
        <v>50</v>
      </c>
    </row>
    <row r="12" spans="1:5" ht="25.5">
      <c r="A12" s="244"/>
      <c r="B12" s="146" t="s">
        <v>136</v>
      </c>
      <c r="C12" s="146" t="s">
        <v>97</v>
      </c>
      <c r="D12" s="244" t="s">
        <v>137</v>
      </c>
      <c r="E12" s="244"/>
    </row>
    <row r="13" spans="1:5" ht="18" customHeight="1">
      <c r="A13" s="37"/>
      <c r="B13" s="37"/>
      <c r="C13" s="37"/>
      <c r="D13" s="37"/>
      <c r="E13" s="37"/>
    </row>
    <row r="14" spans="1:5" ht="18" customHeight="1">
      <c r="A14" s="33"/>
      <c r="B14" s="33"/>
      <c r="C14" s="33"/>
      <c r="D14" s="149"/>
      <c r="E14" s="27"/>
    </row>
    <row r="15" spans="1:5" ht="18" customHeight="1">
      <c r="A15" s="33"/>
      <c r="B15" s="33"/>
      <c r="C15" s="33"/>
      <c r="D15" s="149"/>
      <c r="E15" s="27"/>
    </row>
    <row r="16" spans="1:5" ht="18" customHeight="1">
      <c r="A16" s="150"/>
      <c r="B16" s="33"/>
      <c r="C16" s="33"/>
      <c r="D16" s="149"/>
      <c r="E16" s="27"/>
    </row>
    <row r="17" spans="1:5" ht="18" customHeight="1">
      <c r="A17" s="33"/>
      <c r="B17" s="33"/>
      <c r="C17" s="33"/>
      <c r="D17" s="149"/>
      <c r="E17" s="27"/>
    </row>
    <row r="18" spans="1:5" ht="18" customHeight="1">
      <c r="A18" s="33"/>
      <c r="B18" s="33"/>
      <c r="C18" s="33"/>
      <c r="D18" s="149"/>
      <c r="E18" s="27"/>
    </row>
    <row r="19" spans="1:5" ht="18" customHeight="1">
      <c r="A19" s="33"/>
      <c r="B19" s="33"/>
      <c r="C19" s="33"/>
      <c r="D19" s="149"/>
      <c r="E19" s="27"/>
    </row>
    <row r="20" spans="1:5" ht="18" customHeight="1">
      <c r="A20" s="33"/>
      <c r="B20" s="33"/>
      <c r="C20" s="33"/>
      <c r="D20" s="149"/>
      <c r="E20" s="27"/>
    </row>
    <row r="21" spans="1:5" ht="18" customHeight="1">
      <c r="A21" s="33"/>
      <c r="B21" s="33"/>
      <c r="C21" s="33"/>
      <c r="D21" s="149"/>
      <c r="E21" s="27"/>
    </row>
    <row r="22" spans="1:5" ht="18" customHeight="1">
      <c r="A22" s="33"/>
      <c r="B22" s="33"/>
      <c r="C22" s="33"/>
      <c r="D22" s="149"/>
      <c r="E22" s="27"/>
    </row>
    <row r="23" spans="1:5" ht="18" customHeight="1">
      <c r="A23" s="33"/>
      <c r="B23" s="33"/>
      <c r="C23" s="33"/>
      <c r="D23" s="149"/>
      <c r="E23" s="27"/>
    </row>
    <row r="24" spans="1:5" ht="18" customHeight="1">
      <c r="A24" s="33"/>
      <c r="B24" s="33"/>
      <c r="C24" s="33"/>
      <c r="D24" s="149"/>
      <c r="E24" s="27"/>
    </row>
    <row r="25" spans="1:5" ht="18" customHeight="1">
      <c r="A25" s="33"/>
      <c r="B25" s="33"/>
      <c r="C25" s="33"/>
      <c r="D25" s="149"/>
      <c r="E25" s="27"/>
    </row>
    <row r="26" spans="1:5" ht="18" customHeight="1">
      <c r="A26" s="33"/>
      <c r="B26" s="33"/>
      <c r="C26" s="33"/>
      <c r="D26" s="149"/>
      <c r="E26" s="27"/>
    </row>
    <row r="27" spans="1:5" ht="18" customHeight="1">
      <c r="A27" s="20"/>
      <c r="B27" s="20"/>
      <c r="C27" s="20"/>
      <c r="D27" s="151"/>
      <c r="E27" s="22"/>
    </row>
    <row r="28" spans="1:5" ht="18" customHeight="1">
      <c r="A28" s="20"/>
      <c r="B28" s="20"/>
      <c r="C28" s="20"/>
      <c r="D28" s="151"/>
      <c r="E28" s="22"/>
    </row>
    <row r="29" spans="1:5" ht="18" customHeight="1">
      <c r="A29" s="20"/>
      <c r="B29" s="20"/>
      <c r="C29" s="20"/>
      <c r="D29" s="151"/>
      <c r="E29" s="22"/>
    </row>
    <row r="30" spans="1:5" ht="18" customHeight="1">
      <c r="A30" s="20"/>
      <c r="B30" s="20"/>
      <c r="C30" s="20"/>
      <c r="D30" s="151"/>
      <c r="E30" s="22"/>
    </row>
    <row r="31" spans="1:5" ht="18" customHeight="1">
      <c r="A31" s="20"/>
      <c r="B31" s="20"/>
      <c r="C31" s="20"/>
      <c r="D31" s="151"/>
      <c r="E31" s="22"/>
    </row>
    <row r="32" spans="1:5" ht="18" customHeight="1">
      <c r="A32" s="20"/>
      <c r="B32" s="20"/>
      <c r="C32" s="20"/>
      <c r="D32" s="151"/>
      <c r="E32" s="22"/>
    </row>
    <row r="33" spans="1:5" ht="18" customHeight="1">
      <c r="A33" s="20"/>
      <c r="B33" s="20"/>
      <c r="C33" s="20"/>
      <c r="D33" s="151"/>
      <c r="E33" s="22"/>
    </row>
    <row r="34" spans="1:5" ht="18" customHeight="1">
      <c r="A34" s="20"/>
      <c r="B34" s="20"/>
      <c r="C34" s="20"/>
      <c r="D34" s="151"/>
      <c r="E34" s="22"/>
    </row>
    <row r="35" spans="1:5" ht="18" customHeight="1">
      <c r="A35" s="20"/>
      <c r="B35" s="20"/>
      <c r="C35" s="20"/>
      <c r="D35" s="151"/>
      <c r="E35" s="22"/>
    </row>
    <row r="36" spans="1:5" ht="18" customHeight="1">
      <c r="A36" s="20"/>
      <c r="B36" s="20"/>
      <c r="C36" s="20"/>
      <c r="D36" s="151"/>
      <c r="E36" s="22"/>
    </row>
    <row r="37" spans="1:5" ht="18" customHeight="1">
      <c r="A37" s="20"/>
      <c r="B37" s="20"/>
      <c r="C37" s="20"/>
      <c r="D37" s="151"/>
      <c r="E37" s="22"/>
    </row>
    <row r="38" spans="1:4" ht="14.25" hidden="1">
      <c r="A38" s="47"/>
      <c r="B38" s="32"/>
      <c r="C38" s="32"/>
      <c r="D38" s="32"/>
    </row>
    <row r="39" spans="1:5" ht="13.5" hidden="1">
      <c r="A39" s="100"/>
      <c r="D39" s="102"/>
      <c r="E39" s="102"/>
    </row>
    <row r="40" spans="1:5" ht="14.25" hidden="1">
      <c r="A40" s="101"/>
      <c r="D40" s="103"/>
      <c r="E40" s="103"/>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9.xml><?xml version="1.0" encoding="utf-8"?>
<worksheet xmlns="http://schemas.openxmlformats.org/spreadsheetml/2006/main" xmlns:r="http://schemas.openxmlformats.org/officeDocument/2006/relationships">
  <dimension ref="A1:E40"/>
  <sheetViews>
    <sheetView showGridLines="0" zoomScalePageLayoutView="0" workbookViewId="0" topLeftCell="A1">
      <selection activeCell="A1" sqref="A1"/>
    </sheetView>
  </sheetViews>
  <sheetFormatPr defaultColWidth="0" defaultRowHeight="12.75" zeroHeight="1"/>
  <cols>
    <col min="1" max="1" width="14.7109375" style="1" customWidth="1"/>
    <col min="2" max="3" width="16.7109375" style="1" customWidth="1"/>
    <col min="4" max="4" width="33.140625" style="1" customWidth="1"/>
    <col min="5" max="5" width="69.8515625" style="1" customWidth="1"/>
    <col min="6" max="16384" width="0" style="1" hidden="1" customWidth="1"/>
  </cols>
  <sheetData>
    <row r="1" ht="17.25">
      <c r="E1" s="29"/>
    </row>
    <row r="2" ht="18">
      <c r="E2" s="24"/>
    </row>
    <row r="3" ht="15">
      <c r="E3" s="31"/>
    </row>
    <row r="4" ht="15">
      <c r="E4" s="31"/>
    </row>
    <row r="5" ht="6" customHeight="1"/>
    <row r="6" ht="13.5"/>
    <row r="7" spans="1:5" ht="34.5" customHeight="1">
      <c r="A7" s="117" t="s">
        <v>141</v>
      </c>
      <c r="B7" s="117"/>
      <c r="C7" s="118"/>
      <c r="D7" s="118"/>
      <c r="E7" s="118"/>
    </row>
    <row r="8" ht="6.75" customHeight="1"/>
    <row r="9" spans="1:5" ht="19.5" customHeight="1">
      <c r="A9" s="4" t="s">
        <v>168</v>
      </c>
      <c r="B9" s="25"/>
      <c r="C9" s="25"/>
      <c r="D9" s="25"/>
      <c r="E9" s="3"/>
    </row>
    <row r="10" spans="1:5" ht="19.5" customHeight="1">
      <c r="A10" s="4" t="s">
        <v>167</v>
      </c>
      <c r="B10" s="25"/>
      <c r="C10" s="25"/>
      <c r="D10" s="25"/>
      <c r="E10" s="3"/>
    </row>
    <row r="11" spans="1:5" ht="13.5">
      <c r="A11" s="243" t="s">
        <v>94</v>
      </c>
      <c r="B11" s="135" t="s">
        <v>104</v>
      </c>
      <c r="C11" s="137"/>
      <c r="D11" s="243" t="s">
        <v>16</v>
      </c>
      <c r="E11" s="243" t="s">
        <v>138</v>
      </c>
    </row>
    <row r="12" spans="1:5" ht="25.5">
      <c r="A12" s="244"/>
      <c r="B12" s="146" t="s">
        <v>139</v>
      </c>
      <c r="C12" s="146" t="s">
        <v>97</v>
      </c>
      <c r="D12" s="244" t="s">
        <v>137</v>
      </c>
      <c r="E12" s="244"/>
    </row>
    <row r="13" spans="1:5" ht="18" customHeight="1">
      <c r="A13" s="37"/>
      <c r="B13" s="37"/>
      <c r="C13" s="37"/>
      <c r="D13" s="37"/>
      <c r="E13" s="37"/>
    </row>
    <row r="14" spans="1:5" ht="18" customHeight="1">
      <c r="A14" s="33"/>
      <c r="B14" s="33"/>
      <c r="C14" s="33"/>
      <c r="D14" s="149"/>
      <c r="E14" s="27"/>
    </row>
    <row r="15" spans="1:5" ht="18" customHeight="1">
      <c r="A15" s="33"/>
      <c r="B15" s="33"/>
      <c r="C15" s="33"/>
      <c r="D15" s="149"/>
      <c r="E15" s="27"/>
    </row>
    <row r="16" spans="1:5" ht="18" customHeight="1">
      <c r="A16" s="150"/>
      <c r="B16" s="33"/>
      <c r="C16" s="33"/>
      <c r="D16" s="149"/>
      <c r="E16" s="27"/>
    </row>
    <row r="17" spans="1:5" ht="18" customHeight="1">
      <c r="A17" s="33"/>
      <c r="B17" s="33"/>
      <c r="C17" s="33"/>
      <c r="D17" s="149"/>
      <c r="E17" s="27"/>
    </row>
    <row r="18" spans="1:5" ht="18" customHeight="1">
      <c r="A18" s="33"/>
      <c r="B18" s="33"/>
      <c r="C18" s="33"/>
      <c r="D18" s="149"/>
      <c r="E18" s="27"/>
    </row>
    <row r="19" spans="1:5" ht="18" customHeight="1">
      <c r="A19" s="33"/>
      <c r="B19" s="33"/>
      <c r="C19" s="33"/>
      <c r="D19" s="149"/>
      <c r="E19" s="27"/>
    </row>
    <row r="20" spans="1:5" ht="18" customHeight="1">
      <c r="A20" s="33"/>
      <c r="B20" s="33"/>
      <c r="C20" s="33"/>
      <c r="D20" s="149"/>
      <c r="E20" s="27"/>
    </row>
    <row r="21" spans="1:5" ht="18" customHeight="1">
      <c r="A21" s="33"/>
      <c r="B21" s="33"/>
      <c r="C21" s="33"/>
      <c r="D21" s="149"/>
      <c r="E21" s="27"/>
    </row>
    <row r="22" spans="1:5" ht="18" customHeight="1">
      <c r="A22" s="33"/>
      <c r="B22" s="33"/>
      <c r="C22" s="33"/>
      <c r="D22" s="149"/>
      <c r="E22" s="27"/>
    </row>
    <row r="23" spans="1:5" ht="18" customHeight="1">
      <c r="A23" s="33"/>
      <c r="B23" s="33"/>
      <c r="C23" s="33"/>
      <c r="D23" s="149"/>
      <c r="E23" s="27"/>
    </row>
    <row r="24" spans="1:5" ht="18" customHeight="1">
      <c r="A24" s="33"/>
      <c r="B24" s="33"/>
      <c r="C24" s="33"/>
      <c r="D24" s="149"/>
      <c r="E24" s="27"/>
    </row>
    <row r="25" spans="1:5" ht="18" customHeight="1">
      <c r="A25" s="33"/>
      <c r="B25" s="33"/>
      <c r="C25" s="33"/>
      <c r="D25" s="149"/>
      <c r="E25" s="27"/>
    </row>
    <row r="26" spans="1:5" ht="18" customHeight="1">
      <c r="A26" s="33"/>
      <c r="B26" s="33"/>
      <c r="C26" s="33"/>
      <c r="D26" s="149"/>
      <c r="E26" s="27"/>
    </row>
    <row r="27" spans="1:5" ht="18" customHeight="1">
      <c r="A27" s="33"/>
      <c r="B27" s="33"/>
      <c r="C27" s="33"/>
      <c r="D27" s="149"/>
      <c r="E27" s="27"/>
    </row>
    <row r="28" spans="1:5" ht="18" customHeight="1">
      <c r="A28" s="33"/>
      <c r="B28" s="33"/>
      <c r="C28" s="33"/>
      <c r="D28" s="149"/>
      <c r="E28" s="27"/>
    </row>
    <row r="29" spans="1:5" ht="18" customHeight="1">
      <c r="A29" s="20"/>
      <c r="B29" s="20"/>
      <c r="C29" s="20"/>
      <c r="D29" s="151"/>
      <c r="E29" s="22"/>
    </row>
    <row r="30" spans="1:5" ht="18" customHeight="1">
      <c r="A30" s="20"/>
      <c r="B30" s="20"/>
      <c r="C30" s="20"/>
      <c r="D30" s="151"/>
      <c r="E30" s="22"/>
    </row>
    <row r="31" spans="1:5" ht="18" customHeight="1">
      <c r="A31" s="20"/>
      <c r="B31" s="20"/>
      <c r="C31" s="20"/>
      <c r="D31" s="151"/>
      <c r="E31" s="22"/>
    </row>
    <row r="32" spans="1:5" ht="18" customHeight="1">
      <c r="A32" s="20"/>
      <c r="B32" s="20"/>
      <c r="C32" s="20"/>
      <c r="D32" s="151"/>
      <c r="E32" s="22"/>
    </row>
    <row r="33" spans="1:5" ht="18" customHeight="1">
      <c r="A33" s="20"/>
      <c r="B33" s="20"/>
      <c r="C33" s="20"/>
      <c r="D33" s="151"/>
      <c r="E33" s="22"/>
    </row>
    <row r="34" spans="1:5" ht="18" customHeight="1">
      <c r="A34" s="20"/>
      <c r="B34" s="20"/>
      <c r="C34" s="20"/>
      <c r="D34" s="151"/>
      <c r="E34" s="22"/>
    </row>
    <row r="35" spans="1:5" ht="18" customHeight="1">
      <c r="A35" s="20"/>
      <c r="B35" s="20"/>
      <c r="C35" s="20"/>
      <c r="D35" s="151"/>
      <c r="E35" s="22"/>
    </row>
    <row r="36" spans="1:5" ht="18" customHeight="1">
      <c r="A36" s="20"/>
      <c r="B36" s="20"/>
      <c r="C36" s="20"/>
      <c r="D36" s="151"/>
      <c r="E36" s="22"/>
    </row>
    <row r="37" spans="1:5" ht="18" customHeight="1">
      <c r="A37" s="20"/>
      <c r="B37" s="20"/>
      <c r="C37" s="20"/>
      <c r="D37" s="151"/>
      <c r="E37" s="22"/>
    </row>
    <row r="38" spans="1:5" ht="14.25" hidden="1">
      <c r="A38" s="47"/>
      <c r="B38" s="32"/>
      <c r="C38" s="32"/>
      <c r="D38" s="32"/>
      <c r="E38" s="152"/>
    </row>
    <row r="39" spans="1:5" ht="13.5" hidden="1">
      <c r="A39" s="100"/>
      <c r="D39" s="102"/>
      <c r="E39" s="102"/>
    </row>
    <row r="40" spans="1:5" ht="14.25" hidden="1">
      <c r="A40" s="101"/>
      <c r="D40" s="103"/>
      <c r="E40" s="103"/>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xml><?xml version="1.0" encoding="utf-8"?>
<worksheet xmlns="http://schemas.openxmlformats.org/spreadsheetml/2006/main" xmlns:r="http://schemas.openxmlformats.org/officeDocument/2006/relationships">
  <dimension ref="A1:I175"/>
  <sheetViews>
    <sheetView showGridLines="0" zoomScaleSheetLayoutView="115" zoomScalePageLayoutView="0" workbookViewId="0" topLeftCell="A1">
      <selection activeCell="A1" sqref="A1"/>
    </sheetView>
  </sheetViews>
  <sheetFormatPr defaultColWidth="0" defaultRowHeight="12.75" zeroHeight="1"/>
  <cols>
    <col min="1" max="1" width="4.421875" style="1" customWidth="1"/>
    <col min="2" max="2" width="8.00390625" style="1" customWidth="1"/>
    <col min="3" max="3" width="14.8515625" style="1" customWidth="1"/>
    <col min="4" max="4" width="11.7109375" style="1" bestFit="1" customWidth="1"/>
    <col min="5" max="5" width="10.8515625" style="1" customWidth="1"/>
    <col min="6" max="7" width="11.7109375" style="1" bestFit="1" customWidth="1"/>
    <col min="8" max="8" width="79.421875" style="1" customWidth="1"/>
    <col min="9" max="16384" width="0" style="1" hidden="1" customWidth="1"/>
  </cols>
  <sheetData>
    <row r="1" ht="17.25">
      <c r="H1" s="29"/>
    </row>
    <row r="2" ht="18">
      <c r="H2" s="24"/>
    </row>
    <row r="3" ht="15">
      <c r="H3" s="31"/>
    </row>
    <row r="4" ht="15">
      <c r="H4" s="31"/>
    </row>
    <row r="5" ht="13.5"/>
    <row r="6" ht="13.5"/>
    <row r="7" spans="1:8" ht="34.5" customHeight="1">
      <c r="A7" s="117" t="s">
        <v>158</v>
      </c>
      <c r="B7" s="117"/>
      <c r="C7" s="118"/>
      <c r="D7" s="118"/>
      <c r="E7" s="118"/>
      <c r="F7" s="118"/>
      <c r="G7" s="118"/>
      <c r="H7" s="118"/>
    </row>
    <row r="8" ht="6.75" customHeight="1"/>
    <row r="9" spans="1:8" ht="17.25" customHeight="1">
      <c r="A9" s="4" t="s">
        <v>168</v>
      </c>
      <c r="B9" s="25"/>
      <c r="C9" s="2"/>
      <c r="D9" s="2"/>
      <c r="E9" s="2"/>
      <c r="F9" s="2"/>
      <c r="G9" s="2"/>
      <c r="H9" s="3"/>
    </row>
    <row r="10" spans="1:8" ht="17.25" customHeight="1">
      <c r="A10" s="4" t="s">
        <v>167</v>
      </c>
      <c r="B10" s="25"/>
      <c r="C10" s="2"/>
      <c r="D10" s="2"/>
      <c r="E10" s="2"/>
      <c r="F10" s="2"/>
      <c r="G10" s="2"/>
      <c r="H10" s="3"/>
    </row>
    <row r="11" spans="1:9" ht="25.5" customHeight="1">
      <c r="A11" s="243" t="s">
        <v>111</v>
      </c>
      <c r="B11" s="243" t="s">
        <v>24</v>
      </c>
      <c r="C11" s="128" t="s">
        <v>9</v>
      </c>
      <c r="D11" s="128"/>
      <c r="E11" s="128"/>
      <c r="F11" s="128"/>
      <c r="G11" s="128"/>
      <c r="H11" s="125" t="s">
        <v>152</v>
      </c>
      <c r="I11" s="8"/>
    </row>
    <row r="12" spans="1:9" ht="51.75" customHeight="1">
      <c r="A12" s="244"/>
      <c r="B12" s="244"/>
      <c r="C12" s="126" t="s">
        <v>150</v>
      </c>
      <c r="D12" s="126" t="s">
        <v>71</v>
      </c>
      <c r="E12" s="126" t="s">
        <v>149</v>
      </c>
      <c r="F12" s="126" t="s">
        <v>72</v>
      </c>
      <c r="G12" s="126" t="s">
        <v>73</v>
      </c>
      <c r="H12" s="127" t="s">
        <v>151</v>
      </c>
      <c r="I12" s="9"/>
    </row>
    <row r="13" spans="1:8" ht="12.75" customHeight="1">
      <c r="A13" s="17"/>
      <c r="B13" s="17"/>
      <c r="C13" s="17"/>
      <c r="D13" s="17"/>
      <c r="E13" s="17"/>
      <c r="F13" s="17"/>
      <c r="G13" s="17"/>
      <c r="H13" s="45"/>
    </row>
    <row r="14" spans="1:8" ht="27">
      <c r="A14" s="48">
        <v>4</v>
      </c>
      <c r="B14" s="48">
        <v>1000</v>
      </c>
      <c r="C14" s="192">
        <v>30405547</v>
      </c>
      <c r="D14" s="192">
        <v>23304248.4</v>
      </c>
      <c r="E14" s="192"/>
      <c r="F14" s="192">
        <f>D14</f>
        <v>23304248.4</v>
      </c>
      <c r="G14" s="192">
        <f>C14-F14</f>
        <v>7101298.6000000015</v>
      </c>
      <c r="H14" s="159" t="s">
        <v>319</v>
      </c>
    </row>
    <row r="15" spans="1:8" ht="40.5">
      <c r="A15" s="48"/>
      <c r="B15" s="48"/>
      <c r="C15" s="192"/>
      <c r="D15" s="192"/>
      <c r="E15" s="192"/>
      <c r="F15" s="192"/>
      <c r="G15" s="192"/>
      <c r="H15" s="225" t="s">
        <v>320</v>
      </c>
    </row>
    <row r="16" spans="1:8" ht="13.5" customHeight="1">
      <c r="A16" s="48"/>
      <c r="B16" s="48"/>
      <c r="C16" s="192"/>
      <c r="D16" s="192"/>
      <c r="E16" s="192"/>
      <c r="F16" s="192"/>
      <c r="G16" s="192"/>
      <c r="H16" s="225" t="s">
        <v>229</v>
      </c>
    </row>
    <row r="17" spans="1:8" ht="13.5">
      <c r="A17" s="48"/>
      <c r="B17" s="48"/>
      <c r="C17" s="192"/>
      <c r="D17" s="192"/>
      <c r="E17" s="192"/>
      <c r="F17" s="192"/>
      <c r="G17" s="192"/>
      <c r="H17" s="225" t="s">
        <v>222</v>
      </c>
    </row>
    <row r="18" spans="1:8" ht="13.5">
      <c r="A18" s="48"/>
      <c r="B18" s="48"/>
      <c r="C18" s="192"/>
      <c r="D18" s="192"/>
      <c r="E18" s="192"/>
      <c r="F18" s="192"/>
      <c r="G18" s="192"/>
      <c r="H18" s="225" t="s">
        <v>224</v>
      </c>
    </row>
    <row r="19" spans="1:8" ht="27" customHeight="1">
      <c r="A19" s="48"/>
      <c r="B19" s="48"/>
      <c r="C19" s="192"/>
      <c r="D19" s="192"/>
      <c r="E19" s="192"/>
      <c r="F19" s="192"/>
      <c r="G19" s="192"/>
      <c r="H19" s="225" t="s">
        <v>223</v>
      </c>
    </row>
    <row r="20" spans="1:8" ht="13.5">
      <c r="A20" s="48"/>
      <c r="B20" s="48"/>
      <c r="C20" s="192"/>
      <c r="D20" s="192"/>
      <c r="E20" s="192"/>
      <c r="F20" s="192"/>
      <c r="G20" s="192"/>
      <c r="H20" s="225" t="s">
        <v>225</v>
      </c>
    </row>
    <row r="21" spans="1:8" ht="27">
      <c r="A21" s="48"/>
      <c r="B21" s="48"/>
      <c r="C21" s="192"/>
      <c r="D21" s="192"/>
      <c r="E21" s="192"/>
      <c r="F21" s="192"/>
      <c r="G21" s="192"/>
      <c r="H21" s="226" t="s">
        <v>322</v>
      </c>
    </row>
    <row r="22" spans="1:8" ht="13.5">
      <c r="A22" s="48"/>
      <c r="B22" s="48"/>
      <c r="C22" s="192"/>
      <c r="D22" s="192"/>
      <c r="E22" s="192"/>
      <c r="F22" s="192"/>
      <c r="G22" s="192"/>
      <c r="H22" s="225" t="s">
        <v>226</v>
      </c>
    </row>
    <row r="23" spans="1:8" ht="13.5" customHeight="1">
      <c r="A23" s="48"/>
      <c r="B23" s="48"/>
      <c r="C23" s="192"/>
      <c r="D23" s="192"/>
      <c r="E23" s="192"/>
      <c r="F23" s="192"/>
      <c r="G23" s="192"/>
      <c r="H23" s="159"/>
    </row>
    <row r="24" spans="1:8" ht="13.5" customHeight="1">
      <c r="A24" s="48"/>
      <c r="B24" s="48"/>
      <c r="C24" s="192"/>
      <c r="D24" s="192"/>
      <c r="E24" s="192"/>
      <c r="F24" s="192"/>
      <c r="G24" s="192"/>
      <c r="H24" s="227" t="s">
        <v>221</v>
      </c>
    </row>
    <row r="25" spans="1:8" ht="54.75" customHeight="1">
      <c r="A25" s="144"/>
      <c r="B25" s="144">
        <v>2000</v>
      </c>
      <c r="C25" s="193">
        <v>2106248</v>
      </c>
      <c r="D25" s="193">
        <v>318743.86</v>
      </c>
      <c r="E25" s="193"/>
      <c r="F25" s="193">
        <f>D25</f>
        <v>318743.86</v>
      </c>
      <c r="G25" s="193">
        <f>C25-F25</f>
        <v>1787504.1400000001</v>
      </c>
      <c r="H25" s="159" t="s">
        <v>321</v>
      </c>
    </row>
    <row r="26" spans="1:8" ht="13.5" customHeight="1">
      <c r="A26" s="48"/>
      <c r="B26" s="48"/>
      <c r="C26" s="192"/>
      <c r="D26" s="192"/>
      <c r="E26" s="192"/>
      <c r="F26" s="192"/>
      <c r="G26" s="192"/>
      <c r="H26" s="225" t="s">
        <v>230</v>
      </c>
    </row>
    <row r="27" spans="1:8" ht="27">
      <c r="A27" s="48"/>
      <c r="B27" s="48"/>
      <c r="C27" s="192"/>
      <c r="D27" s="192"/>
      <c r="E27" s="192"/>
      <c r="F27" s="192"/>
      <c r="G27" s="192"/>
      <c r="H27" s="226" t="s">
        <v>278</v>
      </c>
    </row>
    <row r="28" spans="1:8" ht="27">
      <c r="A28" s="48"/>
      <c r="B28" s="48"/>
      <c r="C28" s="192"/>
      <c r="D28" s="192"/>
      <c r="E28" s="192"/>
      <c r="F28" s="192"/>
      <c r="G28" s="192"/>
      <c r="H28" s="225" t="s">
        <v>277</v>
      </c>
    </row>
    <row r="29" spans="1:8" ht="13.5" customHeight="1">
      <c r="A29" s="48"/>
      <c r="B29" s="48"/>
      <c r="C29" s="192"/>
      <c r="D29" s="192"/>
      <c r="E29" s="192"/>
      <c r="F29" s="192"/>
      <c r="G29" s="192"/>
      <c r="H29" s="225" t="s">
        <v>227</v>
      </c>
    </row>
    <row r="30" spans="1:8" ht="27" customHeight="1">
      <c r="A30" s="48"/>
      <c r="B30" s="48"/>
      <c r="C30" s="192"/>
      <c r="D30" s="192"/>
      <c r="E30" s="192"/>
      <c r="F30" s="192"/>
      <c r="G30" s="192"/>
      <c r="H30" s="225" t="s">
        <v>223</v>
      </c>
    </row>
    <row r="31" spans="1:8" ht="13.5" customHeight="1">
      <c r="A31" s="48"/>
      <c r="B31" s="48"/>
      <c r="C31" s="192"/>
      <c r="D31" s="192"/>
      <c r="E31" s="192"/>
      <c r="F31" s="192"/>
      <c r="G31" s="192"/>
      <c r="H31" s="225" t="s">
        <v>225</v>
      </c>
    </row>
    <row r="32" spans="1:8" ht="13.5" customHeight="1">
      <c r="A32" s="48"/>
      <c r="B32" s="48"/>
      <c r="C32" s="192"/>
      <c r="D32" s="192"/>
      <c r="E32" s="192"/>
      <c r="F32" s="192"/>
      <c r="G32" s="192"/>
      <c r="H32" s="225" t="s">
        <v>231</v>
      </c>
    </row>
    <row r="33" spans="1:8" ht="13.5" customHeight="1">
      <c r="A33" s="145"/>
      <c r="B33" s="145"/>
      <c r="C33" s="194"/>
      <c r="D33" s="194"/>
      <c r="E33" s="194"/>
      <c r="F33" s="194"/>
      <c r="G33" s="194"/>
      <c r="H33" s="229" t="s">
        <v>226</v>
      </c>
    </row>
    <row r="34" spans="1:8" ht="13.5" customHeight="1">
      <c r="A34" s="48"/>
      <c r="B34" s="48"/>
      <c r="C34" s="192"/>
      <c r="D34" s="192"/>
      <c r="E34" s="192"/>
      <c r="F34" s="192"/>
      <c r="G34" s="192"/>
      <c r="H34" s="228"/>
    </row>
    <row r="35" spans="1:8" ht="13.5" customHeight="1">
      <c r="A35" s="145"/>
      <c r="B35" s="145"/>
      <c r="C35" s="194"/>
      <c r="D35" s="194"/>
      <c r="E35" s="194"/>
      <c r="F35" s="194"/>
      <c r="G35" s="194"/>
      <c r="H35" s="227" t="s">
        <v>221</v>
      </c>
    </row>
    <row r="36" spans="1:8" ht="33" customHeight="1">
      <c r="A36" s="48"/>
      <c r="B36" s="48">
        <v>3000</v>
      </c>
      <c r="C36" s="192">
        <v>33523493.37</v>
      </c>
      <c r="D36" s="192">
        <v>10321891.010000002</v>
      </c>
      <c r="E36" s="192"/>
      <c r="F36" s="193">
        <f>D36</f>
        <v>10321891.010000002</v>
      </c>
      <c r="G36" s="193">
        <f>C36-F36</f>
        <v>23201602.36</v>
      </c>
      <c r="H36" s="159" t="s">
        <v>279</v>
      </c>
    </row>
    <row r="37" spans="1:8" ht="67.5">
      <c r="A37" s="48"/>
      <c r="B37" s="48"/>
      <c r="C37" s="192"/>
      <c r="D37" s="192"/>
      <c r="E37" s="192"/>
      <c r="F37" s="192"/>
      <c r="G37" s="192"/>
      <c r="H37" s="226" t="s">
        <v>280</v>
      </c>
    </row>
    <row r="38" spans="1:8" ht="14.25" customHeight="1">
      <c r="A38" s="48"/>
      <c r="B38" s="48"/>
      <c r="C38" s="192"/>
      <c r="D38" s="192"/>
      <c r="E38" s="192"/>
      <c r="F38" s="192"/>
      <c r="G38" s="192"/>
      <c r="H38" s="225" t="s">
        <v>232</v>
      </c>
    </row>
    <row r="39" spans="1:8" ht="13.5" customHeight="1">
      <c r="A39" s="48"/>
      <c r="B39" s="48"/>
      <c r="C39" s="192"/>
      <c r="D39" s="192"/>
      <c r="E39" s="192"/>
      <c r="F39" s="192"/>
      <c r="G39" s="192"/>
      <c r="H39" s="225" t="s">
        <v>281</v>
      </c>
    </row>
    <row r="40" spans="1:8" ht="13.5" customHeight="1">
      <c r="A40" s="48"/>
      <c r="B40" s="48"/>
      <c r="C40" s="192"/>
      <c r="D40" s="192"/>
      <c r="E40" s="192"/>
      <c r="F40" s="192"/>
      <c r="G40" s="192"/>
      <c r="H40" s="225" t="s">
        <v>228</v>
      </c>
    </row>
    <row r="41" spans="1:8" ht="27" customHeight="1">
      <c r="A41" s="48"/>
      <c r="B41" s="48"/>
      <c r="C41" s="192"/>
      <c r="D41" s="192"/>
      <c r="E41" s="192"/>
      <c r="F41" s="192"/>
      <c r="G41" s="192"/>
      <c r="H41" s="225" t="s">
        <v>223</v>
      </c>
    </row>
    <row r="42" spans="1:8" ht="13.5" customHeight="1">
      <c r="A42" s="48"/>
      <c r="B42" s="48"/>
      <c r="C42" s="192"/>
      <c r="D42" s="192"/>
      <c r="E42" s="192"/>
      <c r="F42" s="192"/>
      <c r="G42" s="192"/>
      <c r="H42" s="225" t="s">
        <v>225</v>
      </c>
    </row>
    <row r="43" spans="1:8" ht="27">
      <c r="A43" s="48"/>
      <c r="B43" s="48"/>
      <c r="C43" s="192"/>
      <c r="D43" s="192"/>
      <c r="E43" s="192"/>
      <c r="F43" s="192"/>
      <c r="G43" s="192"/>
      <c r="H43" s="225" t="s">
        <v>282</v>
      </c>
    </row>
    <row r="44" spans="1:8" ht="13.5" customHeight="1">
      <c r="A44" s="48"/>
      <c r="B44" s="48"/>
      <c r="C44" s="192"/>
      <c r="D44" s="192"/>
      <c r="E44" s="192"/>
      <c r="F44" s="192"/>
      <c r="G44" s="192"/>
      <c r="H44" s="225" t="s">
        <v>226</v>
      </c>
    </row>
    <row r="45" spans="1:8" ht="13.5" customHeight="1">
      <c r="A45" s="48"/>
      <c r="B45" s="48"/>
      <c r="C45" s="192"/>
      <c r="D45" s="192"/>
      <c r="E45" s="192"/>
      <c r="F45" s="192"/>
      <c r="G45" s="192"/>
      <c r="H45" s="228"/>
    </row>
    <row r="46" spans="1:8" ht="13.5" customHeight="1">
      <c r="A46" s="145"/>
      <c r="B46" s="145"/>
      <c r="C46" s="194"/>
      <c r="D46" s="194"/>
      <c r="E46" s="194"/>
      <c r="F46" s="194"/>
      <c r="G46" s="194"/>
      <c r="H46" s="160" t="s">
        <v>221</v>
      </c>
    </row>
    <row r="47" spans="1:8" ht="24.75" customHeight="1">
      <c r="A47" s="249" t="s">
        <v>63</v>
      </c>
      <c r="B47" s="250"/>
      <c r="C47" s="197">
        <f>SUM(C14:C46)</f>
        <v>66035288.370000005</v>
      </c>
      <c r="D47" s="197">
        <f>SUM(D14:D46)</f>
        <v>33944883.269999996</v>
      </c>
      <c r="E47" s="197"/>
      <c r="F47" s="197">
        <f>SUM(F14:F46)</f>
        <v>33944883.269999996</v>
      </c>
      <c r="G47" s="197">
        <f>SUM(G14:G46)</f>
        <v>32090405.1</v>
      </c>
      <c r="H47" s="165"/>
    </row>
    <row r="48" spans="1:8" ht="27.75" customHeight="1">
      <c r="A48" s="48">
        <v>13</v>
      </c>
      <c r="B48" s="48">
        <v>2000</v>
      </c>
      <c r="C48" s="192">
        <v>1659698</v>
      </c>
      <c r="D48" s="192">
        <v>8037.64</v>
      </c>
      <c r="E48" s="192"/>
      <c r="F48" s="193">
        <f>D48</f>
        <v>8037.64</v>
      </c>
      <c r="G48" s="193">
        <f>C48-F48</f>
        <v>1651660.36</v>
      </c>
      <c r="H48" s="159" t="s">
        <v>233</v>
      </c>
    </row>
    <row r="49" spans="1:8" ht="27">
      <c r="A49" s="48"/>
      <c r="B49" s="48"/>
      <c r="C49" s="192"/>
      <c r="D49" s="192"/>
      <c r="E49" s="192"/>
      <c r="F49" s="192"/>
      <c r="G49" s="192"/>
      <c r="H49" s="225" t="s">
        <v>234</v>
      </c>
    </row>
    <row r="50" spans="1:8" ht="27">
      <c r="A50" s="48"/>
      <c r="B50" s="48"/>
      <c r="C50" s="192"/>
      <c r="D50" s="192"/>
      <c r="E50" s="192"/>
      <c r="F50" s="192"/>
      <c r="G50" s="192"/>
      <c r="H50" s="226" t="s">
        <v>283</v>
      </c>
    </row>
    <row r="51" spans="1:8" ht="27">
      <c r="A51" s="48"/>
      <c r="B51" s="48"/>
      <c r="C51" s="192"/>
      <c r="D51" s="192"/>
      <c r="E51" s="192"/>
      <c r="F51" s="192"/>
      <c r="G51" s="192"/>
      <c r="H51" s="225" t="s">
        <v>284</v>
      </c>
    </row>
    <row r="52" spans="1:8" ht="13.5" customHeight="1">
      <c r="A52" s="145"/>
      <c r="B52" s="145"/>
      <c r="C52" s="194"/>
      <c r="D52" s="194"/>
      <c r="E52" s="194"/>
      <c r="F52" s="194"/>
      <c r="G52" s="194"/>
      <c r="H52" s="229" t="s">
        <v>227</v>
      </c>
    </row>
    <row r="53" spans="1:8" ht="27" customHeight="1">
      <c r="A53" s="48"/>
      <c r="B53" s="48"/>
      <c r="C53" s="192"/>
      <c r="D53" s="192"/>
      <c r="E53" s="192"/>
      <c r="F53" s="192"/>
      <c r="G53" s="192"/>
      <c r="H53" s="225" t="s">
        <v>223</v>
      </c>
    </row>
    <row r="54" spans="1:8" ht="13.5" customHeight="1">
      <c r="A54" s="48"/>
      <c r="B54" s="48"/>
      <c r="C54" s="192"/>
      <c r="D54" s="192"/>
      <c r="E54" s="192"/>
      <c r="F54" s="192"/>
      <c r="G54" s="192"/>
      <c r="H54" s="225" t="s">
        <v>225</v>
      </c>
    </row>
    <row r="55" spans="1:8" ht="13.5" customHeight="1">
      <c r="A55" s="48"/>
      <c r="B55" s="48"/>
      <c r="C55" s="192"/>
      <c r="D55" s="192"/>
      <c r="E55" s="192"/>
      <c r="F55" s="192"/>
      <c r="G55" s="192"/>
      <c r="H55" s="225" t="s">
        <v>285</v>
      </c>
    </row>
    <row r="56" spans="1:8" ht="13.5" customHeight="1">
      <c r="A56" s="48"/>
      <c r="B56" s="48"/>
      <c r="C56" s="192"/>
      <c r="D56" s="192"/>
      <c r="E56" s="192"/>
      <c r="F56" s="192"/>
      <c r="G56" s="192"/>
      <c r="H56" s="225" t="s">
        <v>226</v>
      </c>
    </row>
    <row r="57" spans="1:8" ht="13.5" customHeight="1">
      <c r="A57" s="145"/>
      <c r="B57" s="145"/>
      <c r="C57" s="194"/>
      <c r="D57" s="194"/>
      <c r="E57" s="194"/>
      <c r="F57" s="194"/>
      <c r="G57" s="194"/>
      <c r="H57" s="227" t="s">
        <v>221</v>
      </c>
    </row>
    <row r="58" spans="1:8" ht="13.5">
      <c r="A58" s="48"/>
      <c r="B58" s="48">
        <v>3000</v>
      </c>
      <c r="C58" s="192">
        <v>257769</v>
      </c>
      <c r="D58" s="192">
        <v>65691</v>
      </c>
      <c r="E58" s="192"/>
      <c r="F58" s="193">
        <f>D58</f>
        <v>65691</v>
      </c>
      <c r="G58" s="193">
        <f>C58-F58</f>
        <v>192078</v>
      </c>
      <c r="H58" s="159" t="s">
        <v>286</v>
      </c>
    </row>
    <row r="59" spans="1:8" ht="27">
      <c r="A59" s="145"/>
      <c r="B59" s="145"/>
      <c r="C59" s="194"/>
      <c r="D59" s="194"/>
      <c r="E59" s="194"/>
      <c r="F59" s="194"/>
      <c r="G59" s="194"/>
      <c r="H59" s="230" t="s">
        <v>287</v>
      </c>
    </row>
    <row r="60" spans="1:8" ht="13.5" customHeight="1">
      <c r="A60" s="48"/>
      <c r="B60" s="48"/>
      <c r="C60" s="192"/>
      <c r="D60" s="192"/>
      <c r="E60" s="192"/>
      <c r="F60" s="192"/>
      <c r="G60" s="192"/>
      <c r="H60" s="226" t="s">
        <v>288</v>
      </c>
    </row>
    <row r="61" spans="1:8" ht="13.5" customHeight="1">
      <c r="A61" s="48"/>
      <c r="B61" s="48"/>
      <c r="C61" s="192"/>
      <c r="D61" s="192"/>
      <c r="E61" s="192"/>
      <c r="F61" s="192"/>
      <c r="G61" s="192"/>
      <c r="H61" s="225" t="s">
        <v>289</v>
      </c>
    </row>
    <row r="62" spans="1:8" ht="13.5" customHeight="1">
      <c r="A62" s="48"/>
      <c r="B62" s="48"/>
      <c r="C62" s="192"/>
      <c r="D62" s="192"/>
      <c r="E62" s="192"/>
      <c r="F62" s="192"/>
      <c r="G62" s="192"/>
      <c r="H62" s="225" t="s">
        <v>290</v>
      </c>
    </row>
    <row r="63" spans="1:8" ht="27" customHeight="1">
      <c r="A63" s="48"/>
      <c r="B63" s="48"/>
      <c r="C63" s="192"/>
      <c r="D63" s="192"/>
      <c r="E63" s="192"/>
      <c r="F63" s="192"/>
      <c r="G63" s="192"/>
      <c r="H63" s="225" t="s">
        <v>223</v>
      </c>
    </row>
    <row r="64" spans="1:8" ht="13.5" customHeight="1">
      <c r="A64" s="48"/>
      <c r="B64" s="48"/>
      <c r="C64" s="192"/>
      <c r="D64" s="192"/>
      <c r="E64" s="192"/>
      <c r="F64" s="192"/>
      <c r="G64" s="192"/>
      <c r="H64" s="225" t="s">
        <v>225</v>
      </c>
    </row>
    <row r="65" spans="1:8" ht="13.5" customHeight="1">
      <c r="A65" s="48"/>
      <c r="B65" s="48"/>
      <c r="C65" s="192"/>
      <c r="D65" s="192"/>
      <c r="E65" s="192"/>
      <c r="F65" s="192"/>
      <c r="G65" s="192"/>
      <c r="H65" s="225" t="s">
        <v>235</v>
      </c>
    </row>
    <row r="66" spans="1:8" ht="13.5" customHeight="1">
      <c r="A66" s="48"/>
      <c r="B66" s="48"/>
      <c r="C66" s="192"/>
      <c r="D66" s="192"/>
      <c r="E66" s="192"/>
      <c r="F66" s="192"/>
      <c r="G66" s="192"/>
      <c r="H66" s="225" t="s">
        <v>226</v>
      </c>
    </row>
    <row r="67" spans="1:8" ht="13.5" customHeight="1">
      <c r="A67" s="48"/>
      <c r="B67" s="48"/>
      <c r="C67" s="192"/>
      <c r="D67" s="192"/>
      <c r="E67" s="192"/>
      <c r="F67" s="192"/>
      <c r="G67" s="192"/>
      <c r="H67" s="228"/>
    </row>
    <row r="68" spans="1:8" ht="13.5" customHeight="1">
      <c r="A68" s="145"/>
      <c r="B68" s="145"/>
      <c r="C68" s="194"/>
      <c r="D68" s="194"/>
      <c r="E68" s="194"/>
      <c r="F68" s="194"/>
      <c r="G68" s="194"/>
      <c r="H68" s="160" t="s">
        <v>221</v>
      </c>
    </row>
    <row r="69" spans="1:8" ht="24.75" customHeight="1">
      <c r="A69" s="247" t="s">
        <v>63</v>
      </c>
      <c r="B69" s="248"/>
      <c r="C69" s="197">
        <f>SUM(C48:C68)</f>
        <v>1917467</v>
      </c>
      <c r="D69" s="197">
        <f>SUM(D48:D68)</f>
        <v>73728.64</v>
      </c>
      <c r="E69" s="197"/>
      <c r="F69" s="197">
        <f>SUM(F48:F68)</f>
        <v>73728.64</v>
      </c>
      <c r="G69" s="197">
        <f>SUM(G48:G68)</f>
        <v>1843738.36</v>
      </c>
      <c r="H69" s="165"/>
    </row>
    <row r="70" spans="1:8" ht="27">
      <c r="A70" s="48">
        <v>14</v>
      </c>
      <c r="B70" s="48">
        <v>1000</v>
      </c>
      <c r="C70" s="192">
        <v>41705352</v>
      </c>
      <c r="D70" s="192">
        <v>29536806.09</v>
      </c>
      <c r="E70" s="192"/>
      <c r="F70" s="193">
        <f>D70</f>
        <v>29536806.09</v>
      </c>
      <c r="G70" s="193">
        <f>C70-F70</f>
        <v>12168545.91</v>
      </c>
      <c r="H70" s="159" t="s">
        <v>291</v>
      </c>
    </row>
    <row r="71" spans="1:8" ht="54">
      <c r="A71" s="48"/>
      <c r="B71" s="48"/>
      <c r="C71" s="192"/>
      <c r="D71" s="192"/>
      <c r="E71" s="192"/>
      <c r="F71" s="192"/>
      <c r="G71" s="192"/>
      <c r="H71" s="225" t="s">
        <v>292</v>
      </c>
    </row>
    <row r="72" spans="1:8" ht="13.5" customHeight="1">
      <c r="A72" s="48"/>
      <c r="B72" s="48"/>
      <c r="C72" s="192"/>
      <c r="D72" s="192"/>
      <c r="E72" s="192"/>
      <c r="F72" s="192"/>
      <c r="G72" s="192"/>
      <c r="H72" s="225" t="s">
        <v>236</v>
      </c>
    </row>
    <row r="73" spans="1:8" ht="13.5" customHeight="1">
      <c r="A73" s="48"/>
      <c r="B73" s="48"/>
      <c r="C73" s="192"/>
      <c r="D73" s="192"/>
      <c r="E73" s="192"/>
      <c r="F73" s="192"/>
      <c r="G73" s="192"/>
      <c r="H73" s="225" t="s">
        <v>293</v>
      </c>
    </row>
    <row r="74" spans="1:8" ht="13.5" customHeight="1">
      <c r="A74" s="48"/>
      <c r="B74" s="48"/>
      <c r="C74" s="192"/>
      <c r="D74" s="192"/>
      <c r="E74" s="192"/>
      <c r="F74" s="192"/>
      <c r="G74" s="192"/>
      <c r="H74" s="225" t="s">
        <v>237</v>
      </c>
    </row>
    <row r="75" spans="1:8" ht="27" customHeight="1">
      <c r="A75" s="145"/>
      <c r="B75" s="145"/>
      <c r="C75" s="194"/>
      <c r="D75" s="194"/>
      <c r="E75" s="194"/>
      <c r="F75" s="194"/>
      <c r="G75" s="194"/>
      <c r="H75" s="229" t="s">
        <v>223</v>
      </c>
    </row>
    <row r="76" spans="1:8" ht="13.5" customHeight="1">
      <c r="A76" s="48"/>
      <c r="B76" s="48"/>
      <c r="C76" s="192"/>
      <c r="D76" s="192"/>
      <c r="E76" s="192"/>
      <c r="F76" s="192"/>
      <c r="G76" s="192"/>
      <c r="H76" s="225" t="s">
        <v>225</v>
      </c>
    </row>
    <row r="77" spans="1:8" ht="13.5" customHeight="1">
      <c r="A77" s="48"/>
      <c r="B77" s="48"/>
      <c r="C77" s="192"/>
      <c r="D77" s="192"/>
      <c r="E77" s="192"/>
      <c r="F77" s="192"/>
      <c r="G77" s="192"/>
      <c r="H77" s="226" t="s">
        <v>294</v>
      </c>
    </row>
    <row r="78" spans="1:8" ht="13.5" customHeight="1">
      <c r="A78" s="48"/>
      <c r="B78" s="48"/>
      <c r="C78" s="192"/>
      <c r="D78" s="192"/>
      <c r="E78" s="192"/>
      <c r="F78" s="192"/>
      <c r="G78" s="192"/>
      <c r="H78" s="225" t="s">
        <v>226</v>
      </c>
    </row>
    <row r="79" spans="1:8" ht="13.5" customHeight="1">
      <c r="A79" s="48"/>
      <c r="B79" s="48"/>
      <c r="C79" s="192"/>
      <c r="D79" s="192"/>
      <c r="E79" s="192"/>
      <c r="F79" s="192"/>
      <c r="G79" s="192"/>
      <c r="H79" s="228"/>
    </row>
    <row r="80" spans="1:8" ht="13.5" customHeight="1">
      <c r="A80" s="145"/>
      <c r="B80" s="145"/>
      <c r="C80" s="194"/>
      <c r="D80" s="194"/>
      <c r="E80" s="194"/>
      <c r="F80" s="194"/>
      <c r="G80" s="194"/>
      <c r="H80" s="227" t="s">
        <v>221</v>
      </c>
    </row>
    <row r="81" spans="1:8" ht="27">
      <c r="A81" s="48"/>
      <c r="B81" s="48">
        <v>2000</v>
      </c>
      <c r="C81" s="192">
        <v>148000</v>
      </c>
      <c r="D81" s="192">
        <v>0</v>
      </c>
      <c r="E81" s="192"/>
      <c r="F81" s="193">
        <f>D81</f>
        <v>0</v>
      </c>
      <c r="G81" s="193">
        <f>C81-F81</f>
        <v>148000</v>
      </c>
      <c r="H81" s="159" t="s">
        <v>238</v>
      </c>
    </row>
    <row r="82" spans="1:8" ht="13.5" customHeight="1">
      <c r="A82" s="48"/>
      <c r="B82" s="48"/>
      <c r="C82" s="192"/>
      <c r="D82" s="192"/>
      <c r="E82" s="192"/>
      <c r="F82" s="192"/>
      <c r="G82" s="192"/>
      <c r="H82" s="225" t="s">
        <v>230</v>
      </c>
    </row>
    <row r="83" spans="1:8" ht="13.5" customHeight="1">
      <c r="A83" s="48"/>
      <c r="B83" s="48"/>
      <c r="C83" s="192"/>
      <c r="D83" s="192"/>
      <c r="E83" s="192"/>
      <c r="F83" s="192"/>
      <c r="G83" s="192"/>
      <c r="H83" s="226" t="s">
        <v>295</v>
      </c>
    </row>
    <row r="84" spans="1:8" ht="13.5" customHeight="1">
      <c r="A84" s="48"/>
      <c r="B84" s="48"/>
      <c r="C84" s="192"/>
      <c r="D84" s="192"/>
      <c r="E84" s="192"/>
      <c r="F84" s="192"/>
      <c r="G84" s="192"/>
      <c r="H84" s="225" t="s">
        <v>296</v>
      </c>
    </row>
    <row r="85" spans="1:8" ht="13.5" customHeight="1">
      <c r="A85" s="48"/>
      <c r="B85" s="48"/>
      <c r="C85" s="192"/>
      <c r="D85" s="192"/>
      <c r="E85" s="192"/>
      <c r="F85" s="192"/>
      <c r="G85" s="192"/>
      <c r="H85" s="225" t="s">
        <v>227</v>
      </c>
    </row>
    <row r="86" spans="1:8" ht="27" customHeight="1">
      <c r="A86" s="48"/>
      <c r="B86" s="48"/>
      <c r="C86" s="192"/>
      <c r="D86" s="192"/>
      <c r="E86" s="192"/>
      <c r="F86" s="192"/>
      <c r="G86" s="192"/>
      <c r="H86" s="225" t="s">
        <v>223</v>
      </c>
    </row>
    <row r="87" spans="1:8" ht="13.5" customHeight="1">
      <c r="A87" s="48"/>
      <c r="B87" s="48"/>
      <c r="C87" s="192"/>
      <c r="D87" s="192"/>
      <c r="E87" s="192"/>
      <c r="F87" s="192"/>
      <c r="G87" s="192"/>
      <c r="H87" s="225" t="s">
        <v>225</v>
      </c>
    </row>
    <row r="88" spans="1:8" ht="13.5" customHeight="1">
      <c r="A88" s="145"/>
      <c r="B88" s="145"/>
      <c r="C88" s="194"/>
      <c r="D88" s="194"/>
      <c r="E88" s="194"/>
      <c r="F88" s="194"/>
      <c r="G88" s="194"/>
      <c r="H88" s="229" t="s">
        <v>235</v>
      </c>
    </row>
    <row r="89" spans="1:8" ht="13.5" customHeight="1">
      <c r="A89" s="48"/>
      <c r="B89" s="48"/>
      <c r="C89" s="192"/>
      <c r="D89" s="192"/>
      <c r="E89" s="192"/>
      <c r="F89" s="192"/>
      <c r="G89" s="192"/>
      <c r="H89" s="225" t="s">
        <v>226</v>
      </c>
    </row>
    <row r="90" spans="1:8" ht="13.5" customHeight="1">
      <c r="A90" s="48"/>
      <c r="B90" s="48"/>
      <c r="C90" s="192"/>
      <c r="D90" s="192"/>
      <c r="E90" s="192"/>
      <c r="F90" s="192"/>
      <c r="G90" s="192"/>
      <c r="H90" s="228"/>
    </row>
    <row r="91" spans="1:8" ht="13.5" customHeight="1">
      <c r="A91" s="145"/>
      <c r="B91" s="145"/>
      <c r="C91" s="194"/>
      <c r="D91" s="194"/>
      <c r="E91" s="194"/>
      <c r="F91" s="194"/>
      <c r="G91" s="194"/>
      <c r="H91" s="227" t="s">
        <v>221</v>
      </c>
    </row>
    <row r="92" spans="1:8" ht="13.5">
      <c r="A92" s="48"/>
      <c r="B92" s="48">
        <v>3000</v>
      </c>
      <c r="C92" s="192">
        <v>100260</v>
      </c>
      <c r="D92" s="192">
        <v>0</v>
      </c>
      <c r="E92" s="192"/>
      <c r="F92" s="193">
        <f>D92</f>
        <v>0</v>
      </c>
      <c r="G92" s="193">
        <f>C92-F92</f>
        <v>100260</v>
      </c>
      <c r="H92" s="159" t="s">
        <v>286</v>
      </c>
    </row>
    <row r="93" spans="1:8" ht="27">
      <c r="A93" s="48"/>
      <c r="B93" s="48"/>
      <c r="C93" s="192"/>
      <c r="D93" s="192"/>
      <c r="E93" s="192"/>
      <c r="F93" s="192"/>
      <c r="G93" s="192"/>
      <c r="H93" s="226" t="s">
        <v>287</v>
      </c>
    </row>
    <row r="94" spans="1:8" ht="27">
      <c r="A94" s="48"/>
      <c r="B94" s="48"/>
      <c r="C94" s="192"/>
      <c r="D94" s="192"/>
      <c r="E94" s="192"/>
      <c r="F94" s="192"/>
      <c r="G94" s="192"/>
      <c r="H94" s="226" t="s">
        <v>288</v>
      </c>
    </row>
    <row r="95" spans="1:8" ht="13.5">
      <c r="A95" s="48"/>
      <c r="B95" s="48"/>
      <c r="C95" s="192"/>
      <c r="D95" s="192"/>
      <c r="E95" s="192"/>
      <c r="F95" s="192"/>
      <c r="G95" s="192"/>
      <c r="H95" s="225" t="s">
        <v>289</v>
      </c>
    </row>
    <row r="96" spans="1:8" ht="13.5">
      <c r="A96" s="48"/>
      <c r="B96" s="48"/>
      <c r="C96" s="192"/>
      <c r="D96" s="192"/>
      <c r="E96" s="192"/>
      <c r="F96" s="192"/>
      <c r="G96" s="192"/>
      <c r="H96" s="225" t="s">
        <v>290</v>
      </c>
    </row>
    <row r="97" spans="1:8" ht="27">
      <c r="A97" s="48"/>
      <c r="B97" s="48"/>
      <c r="C97" s="192"/>
      <c r="D97" s="192"/>
      <c r="E97" s="192"/>
      <c r="F97" s="192"/>
      <c r="G97" s="192"/>
      <c r="H97" s="225" t="s">
        <v>223</v>
      </c>
    </row>
    <row r="98" spans="1:8" ht="13.5">
      <c r="A98" s="48"/>
      <c r="B98" s="48"/>
      <c r="C98" s="192"/>
      <c r="D98" s="192"/>
      <c r="E98" s="192"/>
      <c r="F98" s="192"/>
      <c r="G98" s="192"/>
      <c r="H98" s="225" t="s">
        <v>225</v>
      </c>
    </row>
    <row r="99" spans="1:8" ht="13.5">
      <c r="A99" s="48"/>
      <c r="B99" s="48"/>
      <c r="C99" s="192"/>
      <c r="D99" s="192"/>
      <c r="E99" s="192"/>
      <c r="F99" s="192"/>
      <c r="G99" s="192"/>
      <c r="H99" s="225" t="s">
        <v>235</v>
      </c>
    </row>
    <row r="100" spans="1:8" ht="13.5">
      <c r="A100" s="48"/>
      <c r="B100" s="48"/>
      <c r="C100" s="192"/>
      <c r="D100" s="192"/>
      <c r="E100" s="192"/>
      <c r="F100" s="192"/>
      <c r="G100" s="192"/>
      <c r="H100" s="225" t="s">
        <v>226</v>
      </c>
    </row>
    <row r="101" spans="1:8" ht="13.5">
      <c r="A101" s="48"/>
      <c r="B101" s="48"/>
      <c r="C101" s="192"/>
      <c r="D101" s="192"/>
      <c r="E101" s="192"/>
      <c r="F101" s="192"/>
      <c r="G101" s="192"/>
      <c r="H101" s="228"/>
    </row>
    <row r="102" spans="1:8" ht="13.5">
      <c r="A102" s="145"/>
      <c r="B102" s="145"/>
      <c r="C102" s="194"/>
      <c r="D102" s="194"/>
      <c r="E102" s="194"/>
      <c r="F102" s="194"/>
      <c r="G102" s="194"/>
      <c r="H102" s="227" t="s">
        <v>221</v>
      </c>
    </row>
    <row r="103" spans="1:8" ht="24.75" customHeight="1">
      <c r="A103" s="247" t="s">
        <v>63</v>
      </c>
      <c r="B103" s="248"/>
      <c r="C103" s="197">
        <f>SUM(C70:C102)</f>
        <v>41953612</v>
      </c>
      <c r="D103" s="197">
        <f>SUM(D70:D102)</f>
        <v>29536806.09</v>
      </c>
      <c r="E103" s="197"/>
      <c r="F103" s="197">
        <f>SUM(F70:F102)</f>
        <v>29536806.09</v>
      </c>
      <c r="G103" s="197">
        <f>SUM(G70:G102)</f>
        <v>12416805.91</v>
      </c>
      <c r="H103" s="165"/>
    </row>
    <row r="104" spans="1:8" ht="40.5">
      <c r="A104" s="48">
        <v>18</v>
      </c>
      <c r="B104" s="48">
        <v>1000</v>
      </c>
      <c r="C104" s="192">
        <v>223566936</v>
      </c>
      <c r="D104" s="192">
        <v>176386057.69000003</v>
      </c>
      <c r="E104" s="192"/>
      <c r="F104" s="193">
        <f>D104</f>
        <v>176386057.69000003</v>
      </c>
      <c r="G104" s="193">
        <f>C104-F104</f>
        <v>47180878.30999997</v>
      </c>
      <c r="H104" s="159" t="s">
        <v>297</v>
      </c>
    </row>
    <row r="105" spans="1:8" ht="63.75">
      <c r="A105" s="48"/>
      <c r="B105" s="48"/>
      <c r="C105" s="192"/>
      <c r="D105" s="192"/>
      <c r="E105" s="192"/>
      <c r="F105" s="192"/>
      <c r="G105" s="192"/>
      <c r="H105" s="226" t="s">
        <v>298</v>
      </c>
    </row>
    <row r="106" spans="1:8" ht="13.5">
      <c r="A106" s="48"/>
      <c r="B106" s="48"/>
      <c r="C106" s="192"/>
      <c r="D106" s="192"/>
      <c r="E106" s="192"/>
      <c r="F106" s="192"/>
      <c r="G106" s="192"/>
      <c r="H106" s="225" t="s">
        <v>239</v>
      </c>
    </row>
    <row r="107" spans="1:8" ht="27">
      <c r="A107" s="48"/>
      <c r="B107" s="48"/>
      <c r="C107" s="192"/>
      <c r="D107" s="192"/>
      <c r="E107" s="192"/>
      <c r="F107" s="192"/>
      <c r="G107" s="192"/>
      <c r="H107" s="225" t="s">
        <v>299</v>
      </c>
    </row>
    <row r="108" spans="1:8" ht="13.5">
      <c r="A108" s="48"/>
      <c r="B108" s="48"/>
      <c r="C108" s="192"/>
      <c r="D108" s="192"/>
      <c r="E108" s="192"/>
      <c r="F108" s="192"/>
      <c r="G108" s="192"/>
      <c r="H108" s="225" t="s">
        <v>237</v>
      </c>
    </row>
    <row r="109" spans="1:8" ht="27">
      <c r="A109" s="48"/>
      <c r="B109" s="48"/>
      <c r="C109" s="192"/>
      <c r="D109" s="192"/>
      <c r="E109" s="192"/>
      <c r="F109" s="192"/>
      <c r="G109" s="192"/>
      <c r="H109" s="225" t="s">
        <v>223</v>
      </c>
    </row>
    <row r="110" spans="1:8" ht="13.5">
      <c r="A110" s="48"/>
      <c r="B110" s="48"/>
      <c r="C110" s="192"/>
      <c r="D110" s="192"/>
      <c r="E110" s="192"/>
      <c r="F110" s="192"/>
      <c r="G110" s="192"/>
      <c r="H110" s="225" t="s">
        <v>225</v>
      </c>
    </row>
    <row r="111" spans="1:8" ht="13.5">
      <c r="A111" s="48"/>
      <c r="B111" s="48"/>
      <c r="C111" s="192"/>
      <c r="D111" s="192"/>
      <c r="E111" s="192"/>
      <c r="F111" s="192"/>
      <c r="G111" s="192"/>
      <c r="H111" s="226" t="s">
        <v>235</v>
      </c>
    </row>
    <row r="112" spans="1:8" ht="13.5">
      <c r="A112" s="48"/>
      <c r="B112" s="48"/>
      <c r="C112" s="192"/>
      <c r="D112" s="192"/>
      <c r="E112" s="192"/>
      <c r="F112" s="192"/>
      <c r="G112" s="192"/>
      <c r="H112" s="225" t="s">
        <v>226</v>
      </c>
    </row>
    <row r="113" spans="1:8" ht="13.5">
      <c r="A113" s="48"/>
      <c r="B113" s="48"/>
      <c r="C113" s="192"/>
      <c r="D113" s="192"/>
      <c r="E113" s="192"/>
      <c r="F113" s="192"/>
      <c r="G113" s="192"/>
      <c r="H113" s="228"/>
    </row>
    <row r="114" spans="1:8" ht="13.5">
      <c r="A114" s="145"/>
      <c r="B114" s="145"/>
      <c r="C114" s="194"/>
      <c r="D114" s="194"/>
      <c r="E114" s="194"/>
      <c r="F114" s="194"/>
      <c r="G114" s="194"/>
      <c r="H114" s="227" t="s">
        <v>221</v>
      </c>
    </row>
    <row r="115" spans="1:8" ht="27">
      <c r="A115" s="48"/>
      <c r="B115" s="48">
        <v>2000</v>
      </c>
      <c r="C115" s="192">
        <v>19370451</v>
      </c>
      <c r="D115" s="192">
        <v>9767590.370000001</v>
      </c>
      <c r="E115" s="192"/>
      <c r="F115" s="193">
        <f>D115</f>
        <v>9767590.370000001</v>
      </c>
      <c r="G115" s="193">
        <f>C115-F115</f>
        <v>9602860.629999999</v>
      </c>
      <c r="H115" s="159" t="s">
        <v>300</v>
      </c>
    </row>
    <row r="116" spans="1:8" ht="67.5">
      <c r="A116" s="48"/>
      <c r="B116" s="48"/>
      <c r="C116" s="192"/>
      <c r="D116" s="192"/>
      <c r="E116" s="192"/>
      <c r="F116" s="192"/>
      <c r="G116" s="192"/>
      <c r="H116" s="226" t="s">
        <v>301</v>
      </c>
    </row>
    <row r="117" spans="1:8" ht="40.5">
      <c r="A117" s="48"/>
      <c r="B117" s="48"/>
      <c r="C117" s="192"/>
      <c r="D117" s="192"/>
      <c r="E117" s="192"/>
      <c r="F117" s="192"/>
      <c r="G117" s="192"/>
      <c r="H117" s="226" t="s">
        <v>302</v>
      </c>
    </row>
    <row r="118" spans="1:8" ht="13.5">
      <c r="A118" s="48"/>
      <c r="B118" s="48"/>
      <c r="C118" s="192"/>
      <c r="D118" s="192"/>
      <c r="E118" s="192"/>
      <c r="F118" s="192"/>
      <c r="G118" s="192"/>
      <c r="H118" s="225" t="s">
        <v>296</v>
      </c>
    </row>
    <row r="119" spans="1:8" ht="13.5">
      <c r="A119" s="145"/>
      <c r="B119" s="145"/>
      <c r="C119" s="194"/>
      <c r="D119" s="194"/>
      <c r="E119" s="194"/>
      <c r="F119" s="194"/>
      <c r="G119" s="194"/>
      <c r="H119" s="229" t="s">
        <v>227</v>
      </c>
    </row>
    <row r="120" spans="1:8" ht="27">
      <c r="A120" s="48"/>
      <c r="B120" s="48"/>
      <c r="C120" s="192"/>
      <c r="D120" s="192"/>
      <c r="E120" s="192"/>
      <c r="F120" s="192"/>
      <c r="G120" s="192"/>
      <c r="H120" s="225" t="s">
        <v>223</v>
      </c>
    </row>
    <row r="121" spans="1:8" ht="13.5">
      <c r="A121" s="48"/>
      <c r="B121" s="48"/>
      <c r="C121" s="192"/>
      <c r="D121" s="192"/>
      <c r="E121" s="192"/>
      <c r="F121" s="192"/>
      <c r="G121" s="192"/>
      <c r="H121" s="225" t="s">
        <v>225</v>
      </c>
    </row>
    <row r="122" spans="1:8" ht="13.5">
      <c r="A122" s="48"/>
      <c r="B122" s="48"/>
      <c r="C122" s="192"/>
      <c r="D122" s="192"/>
      <c r="E122" s="192"/>
      <c r="F122" s="192"/>
      <c r="G122" s="192"/>
      <c r="H122" s="225" t="s">
        <v>231</v>
      </c>
    </row>
    <row r="123" spans="1:8" ht="13.5">
      <c r="A123" s="48"/>
      <c r="B123" s="48"/>
      <c r="C123" s="192"/>
      <c r="D123" s="192"/>
      <c r="E123" s="192"/>
      <c r="F123" s="192"/>
      <c r="G123" s="192"/>
      <c r="H123" s="225" t="s">
        <v>226</v>
      </c>
    </row>
    <row r="124" spans="1:8" ht="13.5">
      <c r="A124" s="48"/>
      <c r="B124" s="48"/>
      <c r="C124" s="192"/>
      <c r="D124" s="192"/>
      <c r="E124" s="192"/>
      <c r="F124" s="192"/>
      <c r="G124" s="192"/>
      <c r="H124" s="228"/>
    </row>
    <row r="125" spans="1:8" ht="13.5">
      <c r="A125" s="145"/>
      <c r="B125" s="145"/>
      <c r="C125" s="194"/>
      <c r="D125" s="194"/>
      <c r="E125" s="194"/>
      <c r="F125" s="194"/>
      <c r="G125" s="194"/>
      <c r="H125" s="227" t="s">
        <v>221</v>
      </c>
    </row>
    <row r="126" spans="1:8" ht="27">
      <c r="A126" s="48"/>
      <c r="B126" s="48">
        <v>3000</v>
      </c>
      <c r="C126" s="192">
        <v>1051324</v>
      </c>
      <c r="D126" s="192">
        <v>8901.2</v>
      </c>
      <c r="E126" s="192"/>
      <c r="F126" s="193">
        <f>D126</f>
        <v>8901.2</v>
      </c>
      <c r="G126" s="193">
        <f>C126-F126</f>
        <v>1042422.8</v>
      </c>
      <c r="H126" s="159" t="s">
        <v>240</v>
      </c>
    </row>
    <row r="127" spans="1:8" ht="54">
      <c r="A127" s="48"/>
      <c r="B127" s="48"/>
      <c r="C127" s="192"/>
      <c r="D127" s="192"/>
      <c r="E127" s="192"/>
      <c r="F127" s="192"/>
      <c r="G127" s="192"/>
      <c r="H127" s="226" t="s">
        <v>303</v>
      </c>
    </row>
    <row r="128" spans="1:8" ht="13.5">
      <c r="A128" s="48"/>
      <c r="B128" s="48"/>
      <c r="C128" s="192"/>
      <c r="D128" s="192"/>
      <c r="E128" s="192"/>
      <c r="F128" s="192"/>
      <c r="G128" s="192"/>
      <c r="H128" s="225" t="s">
        <v>242</v>
      </c>
    </row>
    <row r="129" spans="1:8" ht="13.5">
      <c r="A129" s="48"/>
      <c r="B129" s="48"/>
      <c r="C129" s="192"/>
      <c r="D129" s="192"/>
      <c r="E129" s="192"/>
      <c r="F129" s="192"/>
      <c r="G129" s="192"/>
      <c r="H129" s="225" t="s">
        <v>222</v>
      </c>
    </row>
    <row r="130" spans="1:8" ht="13.5">
      <c r="A130" s="48"/>
      <c r="B130" s="48"/>
      <c r="C130" s="192"/>
      <c r="D130" s="192"/>
      <c r="E130" s="192"/>
      <c r="F130" s="192"/>
      <c r="G130" s="192"/>
      <c r="H130" s="225" t="s">
        <v>241</v>
      </c>
    </row>
    <row r="131" spans="1:8" ht="27">
      <c r="A131" s="48"/>
      <c r="B131" s="48"/>
      <c r="C131" s="192"/>
      <c r="D131" s="192"/>
      <c r="E131" s="192"/>
      <c r="F131" s="192"/>
      <c r="G131" s="192"/>
      <c r="H131" s="225" t="s">
        <v>223</v>
      </c>
    </row>
    <row r="132" spans="1:8" ht="13.5">
      <c r="A132" s="48"/>
      <c r="B132" s="48"/>
      <c r="C132" s="192"/>
      <c r="D132" s="192"/>
      <c r="E132" s="192"/>
      <c r="F132" s="192"/>
      <c r="G132" s="192"/>
      <c r="H132" s="225" t="s">
        <v>225</v>
      </c>
    </row>
    <row r="133" spans="1:8" ht="13.5">
      <c r="A133" s="48"/>
      <c r="B133" s="48"/>
      <c r="C133" s="192"/>
      <c r="D133" s="192"/>
      <c r="E133" s="192"/>
      <c r="F133" s="192"/>
      <c r="G133" s="192"/>
      <c r="H133" s="225" t="s">
        <v>235</v>
      </c>
    </row>
    <row r="134" spans="1:8" ht="13.5">
      <c r="A134" s="48"/>
      <c r="B134" s="48"/>
      <c r="C134" s="192"/>
      <c r="D134" s="192"/>
      <c r="E134" s="192"/>
      <c r="F134" s="192"/>
      <c r="G134" s="192"/>
      <c r="H134" s="225" t="s">
        <v>226</v>
      </c>
    </row>
    <row r="135" spans="1:8" ht="13.5">
      <c r="A135" s="48"/>
      <c r="B135" s="48"/>
      <c r="C135" s="192"/>
      <c r="D135" s="192"/>
      <c r="E135" s="192"/>
      <c r="F135" s="192"/>
      <c r="G135" s="192"/>
      <c r="H135" s="228"/>
    </row>
    <row r="136" spans="1:8" ht="13.5">
      <c r="A136" s="145"/>
      <c r="B136" s="145"/>
      <c r="C136" s="194"/>
      <c r="D136" s="194"/>
      <c r="E136" s="194"/>
      <c r="F136" s="194"/>
      <c r="G136" s="194"/>
      <c r="H136" s="160" t="s">
        <v>221</v>
      </c>
    </row>
    <row r="137" spans="1:8" ht="24.75" customHeight="1">
      <c r="A137" s="247" t="s">
        <v>63</v>
      </c>
      <c r="B137" s="248"/>
      <c r="C137" s="197">
        <f>SUM(C104:C136)</f>
        <v>243988711</v>
      </c>
      <c r="D137" s="197">
        <f>SUM(D104:D136)</f>
        <v>186162549.26000002</v>
      </c>
      <c r="E137" s="197"/>
      <c r="F137" s="197">
        <f>SUM(F104:F136)</f>
        <v>186162549.26000002</v>
      </c>
      <c r="G137" s="197">
        <f>SUM(G104:G136)</f>
        <v>57826161.739999965</v>
      </c>
      <c r="H137" s="165"/>
    </row>
    <row r="138" spans="1:8" ht="40.5">
      <c r="A138" s="48">
        <v>19</v>
      </c>
      <c r="B138" s="48">
        <v>1000</v>
      </c>
      <c r="C138" s="192">
        <v>396472710</v>
      </c>
      <c r="D138" s="192">
        <v>208909722.30999997</v>
      </c>
      <c r="E138" s="192"/>
      <c r="F138" s="193">
        <f>D138</f>
        <v>208909722.30999997</v>
      </c>
      <c r="G138" s="193">
        <f>C138-F138</f>
        <v>187562987.69000003</v>
      </c>
      <c r="H138" s="159" t="s">
        <v>243</v>
      </c>
    </row>
    <row r="139" spans="1:8" ht="54">
      <c r="A139" s="145"/>
      <c r="B139" s="145"/>
      <c r="C139" s="194"/>
      <c r="D139" s="194"/>
      <c r="E139" s="194"/>
      <c r="F139" s="194"/>
      <c r="G139" s="194"/>
      <c r="H139" s="230" t="s">
        <v>304</v>
      </c>
    </row>
    <row r="140" spans="1:8" ht="13.5">
      <c r="A140" s="48"/>
      <c r="B140" s="48"/>
      <c r="C140" s="192"/>
      <c r="D140" s="192"/>
      <c r="E140" s="192"/>
      <c r="F140" s="192"/>
      <c r="G140" s="192"/>
      <c r="H140" s="225" t="s">
        <v>242</v>
      </c>
    </row>
    <row r="141" spans="1:8" ht="13.5">
      <c r="A141" s="48"/>
      <c r="B141" s="48"/>
      <c r="C141" s="192"/>
      <c r="D141" s="192"/>
      <c r="E141" s="192"/>
      <c r="F141" s="192"/>
      <c r="G141" s="192"/>
      <c r="H141" s="225" t="s">
        <v>222</v>
      </c>
    </row>
    <row r="142" spans="1:8" ht="13.5">
      <c r="A142" s="48"/>
      <c r="B142" s="48"/>
      <c r="C142" s="192"/>
      <c r="D142" s="192"/>
      <c r="E142" s="192"/>
      <c r="F142" s="192"/>
      <c r="G142" s="192"/>
      <c r="H142" s="225" t="s">
        <v>244</v>
      </c>
    </row>
    <row r="143" spans="1:8" ht="27">
      <c r="A143" s="48"/>
      <c r="B143" s="48"/>
      <c r="C143" s="192"/>
      <c r="D143" s="192"/>
      <c r="E143" s="192"/>
      <c r="F143" s="192"/>
      <c r="G143" s="192"/>
      <c r="H143" s="225" t="s">
        <v>223</v>
      </c>
    </row>
    <row r="144" spans="1:8" ht="13.5">
      <c r="A144" s="48"/>
      <c r="B144" s="48"/>
      <c r="C144" s="192"/>
      <c r="D144" s="192"/>
      <c r="E144" s="192"/>
      <c r="F144" s="192"/>
      <c r="G144" s="192"/>
      <c r="H144" s="225" t="s">
        <v>225</v>
      </c>
    </row>
    <row r="145" spans="1:8" ht="13.5">
      <c r="A145" s="48"/>
      <c r="B145" s="48"/>
      <c r="C145" s="192"/>
      <c r="D145" s="192"/>
      <c r="E145" s="192"/>
      <c r="F145" s="192"/>
      <c r="G145" s="192"/>
      <c r="H145" s="225" t="s">
        <v>235</v>
      </c>
    </row>
    <row r="146" spans="1:8" ht="13.5">
      <c r="A146" s="48"/>
      <c r="B146" s="48"/>
      <c r="C146" s="192"/>
      <c r="D146" s="192"/>
      <c r="E146" s="192"/>
      <c r="F146" s="192"/>
      <c r="G146" s="192"/>
      <c r="H146" s="225" t="s">
        <v>226</v>
      </c>
    </row>
    <row r="147" spans="1:8" ht="13.5">
      <c r="A147" s="48"/>
      <c r="B147" s="48"/>
      <c r="C147" s="192"/>
      <c r="D147" s="192"/>
      <c r="E147" s="192"/>
      <c r="F147" s="192"/>
      <c r="G147" s="192"/>
      <c r="H147" s="228"/>
    </row>
    <row r="148" spans="1:8" ht="13.5">
      <c r="A148" s="145"/>
      <c r="B148" s="145"/>
      <c r="C148" s="194"/>
      <c r="D148" s="194"/>
      <c r="E148" s="194"/>
      <c r="F148" s="194"/>
      <c r="G148" s="194"/>
      <c r="H148" s="227" t="s">
        <v>221</v>
      </c>
    </row>
    <row r="149" spans="1:8" ht="27">
      <c r="A149" s="48"/>
      <c r="B149" s="48">
        <v>2000</v>
      </c>
      <c r="C149" s="192">
        <v>4588061</v>
      </c>
      <c r="D149" s="192">
        <v>1447005.85</v>
      </c>
      <c r="E149" s="192"/>
      <c r="F149" s="193">
        <f>D149</f>
        <v>1447005.85</v>
      </c>
      <c r="G149" s="193">
        <f>C149-F149</f>
        <v>3141055.15</v>
      </c>
      <c r="H149" s="159" t="s">
        <v>305</v>
      </c>
    </row>
    <row r="150" spans="1:8" ht="40.5">
      <c r="A150" s="48"/>
      <c r="B150" s="48"/>
      <c r="C150" s="192"/>
      <c r="D150" s="192"/>
      <c r="E150" s="192"/>
      <c r="F150" s="192"/>
      <c r="G150" s="192"/>
      <c r="H150" s="225" t="s">
        <v>306</v>
      </c>
    </row>
    <row r="151" spans="1:8" ht="40.5">
      <c r="A151" s="48"/>
      <c r="B151" s="48"/>
      <c r="C151" s="192"/>
      <c r="D151" s="192"/>
      <c r="E151" s="192"/>
      <c r="F151" s="192"/>
      <c r="G151" s="192"/>
      <c r="H151" s="226" t="s">
        <v>307</v>
      </c>
    </row>
    <row r="152" spans="1:8" ht="13.5">
      <c r="A152" s="48"/>
      <c r="B152" s="48"/>
      <c r="C152" s="192"/>
      <c r="D152" s="192"/>
      <c r="E152" s="192"/>
      <c r="F152" s="192"/>
      <c r="G152" s="192"/>
      <c r="H152" s="225" t="s">
        <v>296</v>
      </c>
    </row>
    <row r="153" spans="1:8" ht="13.5">
      <c r="A153" s="48"/>
      <c r="B153" s="48"/>
      <c r="C153" s="192"/>
      <c r="D153" s="192"/>
      <c r="E153" s="192"/>
      <c r="F153" s="192"/>
      <c r="G153" s="192"/>
      <c r="H153" s="225" t="s">
        <v>227</v>
      </c>
    </row>
    <row r="154" spans="1:8" ht="27">
      <c r="A154" s="48"/>
      <c r="B154" s="48"/>
      <c r="C154" s="192"/>
      <c r="D154" s="192"/>
      <c r="E154" s="192"/>
      <c r="F154" s="192"/>
      <c r="G154" s="192"/>
      <c r="H154" s="225" t="s">
        <v>223</v>
      </c>
    </row>
    <row r="155" spans="1:8" ht="13.5">
      <c r="A155" s="48"/>
      <c r="B155" s="48"/>
      <c r="C155" s="192"/>
      <c r="D155" s="192"/>
      <c r="E155" s="192"/>
      <c r="F155" s="192"/>
      <c r="G155" s="192"/>
      <c r="H155" s="225" t="s">
        <v>225</v>
      </c>
    </row>
    <row r="156" spans="1:8" ht="13.5">
      <c r="A156" s="48"/>
      <c r="B156" s="48"/>
      <c r="C156" s="192"/>
      <c r="D156" s="192"/>
      <c r="E156" s="192"/>
      <c r="F156" s="192"/>
      <c r="G156" s="192"/>
      <c r="H156" s="225" t="s">
        <v>231</v>
      </c>
    </row>
    <row r="157" spans="1:8" ht="13.5">
      <c r="A157" s="48"/>
      <c r="B157" s="48"/>
      <c r="C157" s="192"/>
      <c r="D157" s="192"/>
      <c r="E157" s="192"/>
      <c r="F157" s="192"/>
      <c r="G157" s="192"/>
      <c r="H157" s="225" t="s">
        <v>226</v>
      </c>
    </row>
    <row r="158" spans="1:8" ht="13.5">
      <c r="A158" s="48"/>
      <c r="B158" s="48"/>
      <c r="C158" s="192"/>
      <c r="D158" s="192"/>
      <c r="E158" s="192"/>
      <c r="F158" s="192"/>
      <c r="G158" s="192"/>
      <c r="H158" s="228"/>
    </row>
    <row r="159" spans="1:8" ht="13.5">
      <c r="A159" s="48"/>
      <c r="B159" s="48"/>
      <c r="C159" s="192"/>
      <c r="D159" s="192"/>
      <c r="E159" s="192"/>
      <c r="F159" s="192"/>
      <c r="G159" s="192"/>
      <c r="H159" s="160" t="s">
        <v>221</v>
      </c>
    </row>
    <row r="160" spans="1:8" ht="40.5">
      <c r="A160" s="145"/>
      <c r="B160" s="145">
        <v>3000</v>
      </c>
      <c r="C160" s="194">
        <v>17790446</v>
      </c>
      <c r="D160" s="194">
        <v>11740938.95</v>
      </c>
      <c r="E160" s="194"/>
      <c r="F160" s="194">
        <f>D160</f>
        <v>11740938.95</v>
      </c>
      <c r="G160" s="194">
        <f>C160-F160</f>
        <v>6049507.050000001</v>
      </c>
      <c r="H160" s="231" t="s">
        <v>245</v>
      </c>
    </row>
    <row r="161" spans="1:8" ht="54">
      <c r="A161" s="48"/>
      <c r="B161" s="48"/>
      <c r="C161" s="192"/>
      <c r="D161" s="192"/>
      <c r="E161" s="192"/>
      <c r="F161" s="192"/>
      <c r="G161" s="192"/>
      <c r="H161" s="226" t="s">
        <v>308</v>
      </c>
    </row>
    <row r="162" spans="1:8" ht="13.5">
      <c r="A162" s="48"/>
      <c r="B162" s="48"/>
      <c r="C162" s="192"/>
      <c r="D162" s="192"/>
      <c r="E162" s="192"/>
      <c r="F162" s="192"/>
      <c r="G162" s="192"/>
      <c r="H162" s="225" t="s">
        <v>242</v>
      </c>
    </row>
    <row r="163" spans="1:8" ht="13.5">
      <c r="A163" s="48"/>
      <c r="B163" s="48"/>
      <c r="C163" s="192"/>
      <c r="D163" s="192"/>
      <c r="E163" s="192"/>
      <c r="F163" s="192"/>
      <c r="G163" s="192"/>
      <c r="H163" s="225" t="s">
        <v>222</v>
      </c>
    </row>
    <row r="164" spans="1:8" ht="13.5">
      <c r="A164" s="48"/>
      <c r="B164" s="48"/>
      <c r="C164" s="192"/>
      <c r="D164" s="192"/>
      <c r="E164" s="192"/>
      <c r="F164" s="192"/>
      <c r="G164" s="192"/>
      <c r="H164" s="225" t="s">
        <v>246</v>
      </c>
    </row>
    <row r="165" spans="1:8" ht="27" customHeight="1">
      <c r="A165" s="48"/>
      <c r="B165" s="48"/>
      <c r="C165" s="192"/>
      <c r="D165" s="192"/>
      <c r="E165" s="192"/>
      <c r="F165" s="192"/>
      <c r="G165" s="192"/>
      <c r="H165" s="225" t="s">
        <v>223</v>
      </c>
    </row>
    <row r="166" spans="1:8" ht="13.5">
      <c r="A166" s="48"/>
      <c r="B166" s="48"/>
      <c r="C166" s="192"/>
      <c r="D166" s="192"/>
      <c r="E166" s="192"/>
      <c r="F166" s="192"/>
      <c r="G166" s="192"/>
      <c r="H166" s="225" t="s">
        <v>225</v>
      </c>
    </row>
    <row r="167" spans="1:8" ht="13.5">
      <c r="A167" s="48"/>
      <c r="B167" s="48"/>
      <c r="C167" s="192"/>
      <c r="D167" s="192"/>
      <c r="E167" s="192"/>
      <c r="F167" s="192"/>
      <c r="G167" s="192"/>
      <c r="H167" s="225" t="s">
        <v>235</v>
      </c>
    </row>
    <row r="168" spans="1:8" ht="13.5">
      <c r="A168" s="48"/>
      <c r="B168" s="48"/>
      <c r="C168" s="192"/>
      <c r="D168" s="192"/>
      <c r="E168" s="192"/>
      <c r="F168" s="192"/>
      <c r="G168" s="192"/>
      <c r="H168" s="225" t="s">
        <v>226</v>
      </c>
    </row>
    <row r="169" spans="1:8" ht="13.5">
      <c r="A169" s="48"/>
      <c r="B169" s="48"/>
      <c r="C169" s="192"/>
      <c r="D169" s="192"/>
      <c r="E169" s="192"/>
      <c r="F169" s="192"/>
      <c r="G169" s="192"/>
      <c r="H169" s="228"/>
    </row>
    <row r="170" spans="1:8" ht="13.5">
      <c r="A170" s="145"/>
      <c r="B170" s="145"/>
      <c r="C170" s="194"/>
      <c r="D170" s="194"/>
      <c r="E170" s="194"/>
      <c r="F170" s="194"/>
      <c r="G170" s="194"/>
      <c r="H170" s="227" t="s">
        <v>221</v>
      </c>
    </row>
    <row r="171" spans="1:8" ht="24.75" customHeight="1">
      <c r="A171" s="245" t="s">
        <v>63</v>
      </c>
      <c r="B171" s="246"/>
      <c r="C171" s="195">
        <f>SUM(C138:C170)</f>
        <v>418851217</v>
      </c>
      <c r="D171" s="195">
        <f>SUM(D138:D170)</f>
        <v>222097667.10999995</v>
      </c>
      <c r="E171" s="195"/>
      <c r="F171" s="195">
        <f>SUM(F138:F170)</f>
        <v>222097667.10999995</v>
      </c>
      <c r="G171" s="195">
        <f>SUM(G138:G170)</f>
        <v>196753549.89000005</v>
      </c>
      <c r="H171" s="228"/>
    </row>
    <row r="172" spans="1:8" ht="18" customHeight="1">
      <c r="A172" s="247" t="s">
        <v>15</v>
      </c>
      <c r="B172" s="248"/>
      <c r="C172" s="196">
        <f>C47+C69+C103+C137+C171</f>
        <v>772746295.37</v>
      </c>
      <c r="D172" s="196">
        <f>D47+D69+D103+D137+D171</f>
        <v>471815634.37</v>
      </c>
      <c r="E172" s="196"/>
      <c r="F172" s="196">
        <f>F47+F69+F103+F137+F171</f>
        <v>471815634.37</v>
      </c>
      <c r="G172" s="196">
        <f>G47+G69+G103+G137+G171</f>
        <v>300930661</v>
      </c>
      <c r="H172" s="27"/>
    </row>
    <row r="173" ht="13.5" hidden="1">
      <c r="A173" s="47"/>
    </row>
    <row r="174" spans="1:8" ht="13.5" hidden="1">
      <c r="A174" s="100"/>
      <c r="G174" s="102"/>
      <c r="H174" s="102"/>
    </row>
    <row r="175" spans="1:8" ht="14.25" hidden="1">
      <c r="A175" s="101"/>
      <c r="G175" s="103"/>
      <c r="H175" s="103"/>
    </row>
  </sheetData>
  <sheetProtection/>
  <mergeCells count="8">
    <mergeCell ref="A11:A12"/>
    <mergeCell ref="B11:B12"/>
    <mergeCell ref="A171:B171"/>
    <mergeCell ref="A172:B172"/>
    <mergeCell ref="A47:B47"/>
    <mergeCell ref="A69:B69"/>
    <mergeCell ref="A137:B137"/>
    <mergeCell ref="A103:B103"/>
  </mergeCells>
  <printOptions horizontalCentered="1"/>
  <pageMargins left="0.15748031496062992" right="0.15748031496062992" top="0.2362204724409449" bottom="0.35433070866141736" header="0" footer="0.1968503937007874"/>
  <pageSetup horizontalDpi="600" verticalDpi="600" orientation="landscape" scale="75" r:id="rId2"/>
  <headerFooter alignWithMargins="0">
    <oddFooter>&amp;R&amp;"Palatino Linotype,Negrita"&amp;9Informe de Avance Trimestral</oddFooter>
  </headerFooter>
  <rowBreaks count="1" manualBreakCount="1">
    <brk id="35" max="255" man="1"/>
  </rowBreaks>
  <drawing r:id="rId1"/>
</worksheet>
</file>

<file path=xl/worksheets/sheet20.xml><?xml version="1.0" encoding="utf-8"?>
<worksheet xmlns="http://schemas.openxmlformats.org/spreadsheetml/2006/main" xmlns:r="http://schemas.openxmlformats.org/officeDocument/2006/relationships">
  <dimension ref="A2:D39"/>
  <sheetViews>
    <sheetView showGridLines="0" zoomScaleSheetLayoutView="80" zoomScalePageLayoutView="0" workbookViewId="0" topLeftCell="A1">
      <selection activeCell="A1" sqref="A1"/>
    </sheetView>
  </sheetViews>
  <sheetFormatPr defaultColWidth="0" defaultRowHeight="12.75" zeroHeight="1"/>
  <cols>
    <col min="1" max="1" width="51.421875" style="81" customWidth="1"/>
    <col min="2" max="2" width="24.140625" style="81" bestFit="1" customWidth="1"/>
    <col min="3" max="3" width="4.00390625" style="81" customWidth="1"/>
    <col min="4" max="4" width="68.8515625" style="81" customWidth="1"/>
    <col min="5" max="16384" width="0" style="81" hidden="1" customWidth="1"/>
  </cols>
  <sheetData>
    <row r="1" ht="13.5"/>
    <row r="2" spans="1:2" ht="17.25">
      <c r="A2" s="282"/>
      <c r="B2" s="283"/>
    </row>
    <row r="3" spans="1:2" ht="15" customHeight="1">
      <c r="A3" s="284"/>
      <c r="B3" s="283"/>
    </row>
    <row r="4" ht="13.5">
      <c r="A4" s="83"/>
    </row>
    <row r="5" ht="13.5"/>
    <row r="6" ht="13.5"/>
    <row r="7" ht="13.5"/>
    <row r="8" ht="11.25" customHeight="1"/>
    <row r="9" spans="1:4" ht="37.5" customHeight="1">
      <c r="A9" s="117" t="s">
        <v>98</v>
      </c>
      <c r="B9" s="117"/>
      <c r="C9" s="118"/>
      <c r="D9" s="118"/>
    </row>
    <row r="10" spans="1:4" ht="25.5" customHeight="1">
      <c r="A10" s="4" t="s">
        <v>168</v>
      </c>
      <c r="B10" s="54"/>
      <c r="C10" s="54"/>
      <c r="D10" s="55"/>
    </row>
    <row r="11" spans="1:4" ht="21" customHeight="1">
      <c r="A11" s="4" t="s">
        <v>167</v>
      </c>
      <c r="B11" s="56"/>
      <c r="C11" s="56"/>
      <c r="D11" s="57"/>
    </row>
    <row r="12" spans="1:4" ht="13.5">
      <c r="A12" s="285" t="s">
        <v>96</v>
      </c>
      <c r="B12" s="119" t="s">
        <v>107</v>
      </c>
      <c r="C12" s="120" t="s">
        <v>95</v>
      </c>
      <c r="D12" s="121" t="s">
        <v>109</v>
      </c>
    </row>
    <row r="13" spans="1:4" ht="16.5" customHeight="1">
      <c r="A13" s="286"/>
      <c r="B13" s="122" t="s">
        <v>108</v>
      </c>
      <c r="C13" s="123"/>
      <c r="D13" s="124"/>
    </row>
    <row r="14" spans="1:4" s="85" customFormat="1" ht="12" customHeight="1">
      <c r="A14" s="107"/>
      <c r="B14" s="107"/>
      <c r="C14" s="84"/>
      <c r="D14" s="108"/>
    </row>
    <row r="15" spans="1:4" ht="15.75" customHeight="1">
      <c r="A15" s="109" t="s">
        <v>128</v>
      </c>
      <c r="B15" s="110"/>
      <c r="C15" s="86" t="s">
        <v>31</v>
      </c>
      <c r="D15" s="111"/>
    </row>
    <row r="16" spans="1:4" ht="15.75" customHeight="1">
      <c r="A16" s="112" t="s">
        <v>122</v>
      </c>
      <c r="B16" s="110"/>
      <c r="C16" s="86"/>
      <c r="D16" s="111"/>
    </row>
    <row r="17" spans="1:4" ht="15.75" customHeight="1">
      <c r="A17" s="112" t="s">
        <v>123</v>
      </c>
      <c r="B17" s="110"/>
      <c r="C17" s="86"/>
      <c r="D17" s="111"/>
    </row>
    <row r="18" spans="1:4" ht="15.75" customHeight="1">
      <c r="A18" s="112" t="s">
        <v>124</v>
      </c>
      <c r="B18" s="110"/>
      <c r="C18" s="86"/>
      <c r="D18" s="111"/>
    </row>
    <row r="19" spans="1:4" ht="15.75" customHeight="1">
      <c r="A19" s="112" t="s">
        <v>125</v>
      </c>
      <c r="B19" s="110"/>
      <c r="C19" s="86"/>
      <c r="D19" s="111"/>
    </row>
    <row r="20" spans="1:4" ht="15.75" customHeight="1">
      <c r="A20" s="113" t="s">
        <v>126</v>
      </c>
      <c r="B20" s="110"/>
      <c r="C20" s="86"/>
      <c r="D20" s="111"/>
    </row>
    <row r="21" spans="1:4" ht="15.75" customHeight="1">
      <c r="A21" s="113" t="s">
        <v>121</v>
      </c>
      <c r="B21" s="110"/>
      <c r="C21" s="86"/>
      <c r="D21" s="111"/>
    </row>
    <row r="22" spans="1:4" ht="15.75" customHeight="1">
      <c r="A22" s="109"/>
      <c r="B22" s="110"/>
      <c r="C22" s="86"/>
      <c r="D22" s="111"/>
    </row>
    <row r="23" spans="1:4" ht="15.75" customHeight="1">
      <c r="A23" s="109"/>
      <c r="B23" s="110"/>
      <c r="C23" s="86"/>
      <c r="D23" s="111"/>
    </row>
    <row r="24" spans="1:4" ht="15.75" customHeight="1">
      <c r="A24" s="109"/>
      <c r="B24" s="110"/>
      <c r="C24" s="86"/>
      <c r="D24" s="111"/>
    </row>
    <row r="25" spans="1:4" ht="15.75" customHeight="1">
      <c r="A25" s="109"/>
      <c r="B25" s="110"/>
      <c r="C25" s="86"/>
      <c r="D25" s="111"/>
    </row>
    <row r="26" spans="1:4" ht="15.75" customHeight="1">
      <c r="A26" s="109"/>
      <c r="B26" s="110"/>
      <c r="C26" s="86"/>
      <c r="D26" s="111"/>
    </row>
    <row r="27" spans="1:4" ht="15.75" customHeight="1">
      <c r="A27" s="109"/>
      <c r="B27" s="110"/>
      <c r="C27" s="86"/>
      <c r="D27" s="111"/>
    </row>
    <row r="28" spans="1:4" ht="15.75" customHeight="1">
      <c r="A28" s="109"/>
      <c r="B28" s="110"/>
      <c r="C28" s="86"/>
      <c r="D28" s="111"/>
    </row>
    <row r="29" spans="1:4" ht="15.75" customHeight="1">
      <c r="A29" s="109"/>
      <c r="B29" s="110"/>
      <c r="C29" s="86"/>
      <c r="D29" s="111"/>
    </row>
    <row r="30" spans="1:4" ht="15.75" customHeight="1">
      <c r="A30" s="109"/>
      <c r="B30" s="110"/>
      <c r="C30" s="86"/>
      <c r="D30" s="111"/>
    </row>
    <row r="31" spans="1:4" ht="15.75" customHeight="1">
      <c r="A31" s="109"/>
      <c r="B31" s="110"/>
      <c r="C31" s="86"/>
      <c r="D31" s="111"/>
    </row>
    <row r="32" spans="1:4" ht="15.75" customHeight="1">
      <c r="A32" s="109"/>
      <c r="B32" s="110"/>
      <c r="C32" s="86"/>
      <c r="D32" s="111"/>
    </row>
    <row r="33" spans="1:4" ht="15.75" customHeight="1">
      <c r="A33" s="109"/>
      <c r="B33" s="110"/>
      <c r="C33" s="86"/>
      <c r="D33" s="111"/>
    </row>
    <row r="34" spans="1:4" ht="15.75" customHeight="1">
      <c r="A34" s="109"/>
      <c r="B34" s="110"/>
      <c r="C34" s="86"/>
      <c r="D34" s="111"/>
    </row>
    <row r="35" spans="1:4" ht="17.25" customHeight="1">
      <c r="A35" s="87"/>
      <c r="B35" s="114"/>
      <c r="C35" s="88"/>
      <c r="D35" s="89"/>
    </row>
    <row r="36" spans="1:4" ht="32.25" customHeight="1">
      <c r="A36" s="281" t="s">
        <v>106</v>
      </c>
      <c r="B36" s="281"/>
      <c r="C36" s="281"/>
      <c r="D36" s="281"/>
    </row>
    <row r="37" ht="13.5" hidden="1">
      <c r="A37" s="90"/>
    </row>
    <row r="38" spans="1:4" ht="15" customHeight="1" hidden="1">
      <c r="A38" s="100"/>
      <c r="B38" s="102"/>
      <c r="D38" s="102"/>
    </row>
    <row r="39" spans="1:4" ht="15" customHeight="1" hidden="1">
      <c r="A39" s="101"/>
      <c r="B39" s="103"/>
      <c r="D39" s="103"/>
    </row>
  </sheetData>
  <sheetProtection/>
  <mergeCells count="4">
    <mergeCell ref="A36:D36"/>
    <mergeCell ref="A2:B2"/>
    <mergeCell ref="A3:B3"/>
    <mergeCell ref="A12:A13"/>
  </mergeCells>
  <conditionalFormatting sqref="A10">
    <cfRule type="cellIs" priority="2" dxfId="0" operator="equal" stopIfTrue="1">
      <formula>"VAYA A LA HOJA INICIO Y SELECIONE LA UNIDAD RESPONSABLE CORRESPONDIENTE A ESTE INFORME"</formula>
    </cfRule>
  </conditionalFormatting>
  <conditionalFormatting sqref="A11">
    <cfRule type="cellIs" priority="1" dxfId="0" operator="equal" stopIfTrue="1">
      <formula>"VAYA A LA HOJA INICIO Y SELECIONE EL PERIODO CORRESPONDIENTE A ESTE INFORME"</formula>
    </cfRule>
  </conditionalFormatting>
  <dataValidations count="1">
    <dataValidation allowBlank="1" sqref="A10"/>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1.xml><?xml version="1.0" encoding="utf-8"?>
<worksheet xmlns="http://schemas.openxmlformats.org/spreadsheetml/2006/main" xmlns:r="http://schemas.openxmlformats.org/officeDocument/2006/relationships">
  <dimension ref="A1:D40"/>
  <sheetViews>
    <sheetView showGridLines="0" zoomScalePageLayoutView="0" workbookViewId="0" topLeftCell="A1">
      <selection activeCell="A1" sqref="A1"/>
    </sheetView>
  </sheetViews>
  <sheetFormatPr defaultColWidth="0" defaultRowHeight="12.75" zeroHeight="1"/>
  <cols>
    <col min="1" max="1" width="20.7109375" style="1" customWidth="1"/>
    <col min="2" max="3" width="18.7109375" style="1" customWidth="1"/>
    <col min="4" max="4" width="92.8515625" style="1" customWidth="1"/>
    <col min="5" max="16384" width="0" style="1" hidden="1" customWidth="1"/>
  </cols>
  <sheetData>
    <row r="1" ht="17.25">
      <c r="D1" s="29"/>
    </row>
    <row r="2" ht="15">
      <c r="D2" s="31"/>
    </row>
    <row r="3" ht="15">
      <c r="D3" s="31"/>
    </row>
    <row r="4" ht="13.5"/>
    <row r="5" ht="13.5"/>
    <row r="6" ht="13.5"/>
    <row r="7" ht="13.5"/>
    <row r="8" spans="1:4" ht="34.5" customHeight="1">
      <c r="A8" s="117" t="s">
        <v>115</v>
      </c>
      <c r="B8" s="117"/>
      <c r="C8" s="118"/>
      <c r="D8" s="118"/>
    </row>
    <row r="9" ht="5.25" customHeight="1"/>
    <row r="10" spans="1:4" ht="19.5" customHeight="1">
      <c r="A10" s="4" t="s">
        <v>168</v>
      </c>
      <c r="B10" s="2"/>
      <c r="C10" s="2"/>
      <c r="D10" s="3"/>
    </row>
    <row r="11" spans="1:4" ht="19.5" customHeight="1">
      <c r="A11" s="4" t="s">
        <v>167</v>
      </c>
      <c r="B11" s="2"/>
      <c r="C11" s="2"/>
      <c r="D11" s="3"/>
    </row>
    <row r="12" spans="1:4" ht="9" customHeight="1">
      <c r="A12" s="34"/>
      <c r="B12" s="34"/>
      <c r="C12" s="35"/>
      <c r="D12" s="36"/>
    </row>
    <row r="13" spans="1:4" ht="25.5">
      <c r="A13" s="287" t="s">
        <v>105</v>
      </c>
      <c r="B13" s="137" t="s">
        <v>110</v>
      </c>
      <c r="C13" s="137"/>
      <c r="D13" s="287" t="s">
        <v>99</v>
      </c>
    </row>
    <row r="14" spans="1:4" ht="13.5">
      <c r="A14" s="288"/>
      <c r="B14" s="133" t="s">
        <v>54</v>
      </c>
      <c r="C14" s="133" t="s">
        <v>56</v>
      </c>
      <c r="D14" s="288"/>
    </row>
    <row r="15" spans="1:4" ht="18" customHeight="1">
      <c r="A15" s="37"/>
      <c r="B15" s="37"/>
      <c r="C15" s="37"/>
      <c r="D15" s="37"/>
    </row>
    <row r="16" spans="1:4" ht="18" customHeight="1">
      <c r="A16" s="33"/>
      <c r="B16" s="26"/>
      <c r="C16" s="26"/>
      <c r="D16" s="27"/>
    </row>
    <row r="17" spans="1:4" ht="18" customHeight="1">
      <c r="A17" s="33"/>
      <c r="B17" s="26"/>
      <c r="C17" s="26"/>
      <c r="D17" s="27"/>
    </row>
    <row r="18" spans="1:4" ht="18" customHeight="1">
      <c r="A18" s="33"/>
      <c r="B18" s="26"/>
      <c r="C18" s="26"/>
      <c r="D18" s="27"/>
    </row>
    <row r="19" spans="1:4" ht="18" customHeight="1">
      <c r="A19" s="33"/>
      <c r="B19" s="26"/>
      <c r="C19" s="26"/>
      <c r="D19" s="27"/>
    </row>
    <row r="20" spans="1:4" ht="18" customHeight="1">
      <c r="A20" s="33"/>
      <c r="B20" s="26"/>
      <c r="C20" s="26"/>
      <c r="D20" s="27"/>
    </row>
    <row r="21" spans="1:4" ht="18" customHeight="1">
      <c r="A21" s="33"/>
      <c r="B21" s="26"/>
      <c r="C21" s="26"/>
      <c r="D21" s="27"/>
    </row>
    <row r="22" spans="1:4" ht="18" customHeight="1">
      <c r="A22" s="33"/>
      <c r="B22" s="26"/>
      <c r="C22" s="26"/>
      <c r="D22" s="27"/>
    </row>
    <row r="23" spans="1:4" ht="18" customHeight="1">
      <c r="A23" s="33"/>
      <c r="B23" s="26"/>
      <c r="C23" s="26"/>
      <c r="D23" s="27"/>
    </row>
    <row r="24" spans="1:4" ht="18" customHeight="1">
      <c r="A24" s="33"/>
      <c r="B24" s="26"/>
      <c r="C24" s="26"/>
      <c r="D24" s="27"/>
    </row>
    <row r="25" spans="1:4" ht="18" customHeight="1">
      <c r="A25" s="33"/>
      <c r="B25" s="26"/>
      <c r="C25" s="26"/>
      <c r="D25" s="27"/>
    </row>
    <row r="26" spans="1:4" ht="18" customHeight="1">
      <c r="A26" s="33"/>
      <c r="B26" s="26"/>
      <c r="C26" s="26"/>
      <c r="D26" s="27"/>
    </row>
    <row r="27" spans="1:4" ht="18" customHeight="1">
      <c r="A27" s="33"/>
      <c r="B27" s="26"/>
      <c r="C27" s="26"/>
      <c r="D27" s="27"/>
    </row>
    <row r="28" spans="1:4" ht="18" customHeight="1">
      <c r="A28" s="33"/>
      <c r="B28" s="26"/>
      <c r="C28" s="26"/>
      <c r="D28" s="27"/>
    </row>
    <row r="29" spans="1:4" ht="18" customHeight="1">
      <c r="A29" s="33"/>
      <c r="B29" s="26"/>
      <c r="C29" s="26"/>
      <c r="D29" s="27"/>
    </row>
    <row r="30" spans="1:4" ht="18" customHeight="1">
      <c r="A30" s="33"/>
      <c r="B30" s="26"/>
      <c r="C30" s="26"/>
      <c r="D30" s="27"/>
    </row>
    <row r="31" spans="1:4" ht="18" customHeight="1">
      <c r="A31" s="33"/>
      <c r="B31" s="26"/>
      <c r="C31" s="26"/>
      <c r="D31" s="27"/>
    </row>
    <row r="32" spans="1:4" ht="18" customHeight="1">
      <c r="A32" s="33"/>
      <c r="B32" s="26"/>
      <c r="C32" s="26"/>
      <c r="D32" s="27"/>
    </row>
    <row r="33" spans="1:4" ht="18" customHeight="1">
      <c r="A33" s="33"/>
      <c r="B33" s="26"/>
      <c r="C33" s="26"/>
      <c r="D33" s="27"/>
    </row>
    <row r="34" spans="1:4" ht="18" customHeight="1">
      <c r="A34" s="33"/>
      <c r="B34" s="26"/>
      <c r="C34" s="26"/>
      <c r="D34" s="27"/>
    </row>
    <row r="35" spans="1:4" ht="18" customHeight="1">
      <c r="A35" s="33"/>
      <c r="B35" s="26"/>
      <c r="C35" s="26"/>
      <c r="D35" s="27"/>
    </row>
    <row r="36" spans="1:4" ht="18" customHeight="1">
      <c r="A36" s="20"/>
      <c r="B36" s="21"/>
      <c r="C36" s="21"/>
      <c r="D36" s="22"/>
    </row>
    <row r="37" spans="1:4" ht="18" customHeight="1">
      <c r="A37" s="20"/>
      <c r="B37" s="21"/>
      <c r="C37" s="21"/>
      <c r="D37" s="22"/>
    </row>
    <row r="38" ht="13.5" hidden="1">
      <c r="A38" s="47"/>
    </row>
    <row r="39" spans="1:4" ht="13.5" hidden="1">
      <c r="A39" s="100"/>
      <c r="C39" s="100"/>
      <c r="D39" s="102"/>
    </row>
    <row r="40" spans="1:4" ht="14.25" hidden="1">
      <c r="A40" s="101"/>
      <c r="C40" s="106"/>
      <c r="D40" s="103"/>
    </row>
  </sheetData>
  <sheetProtection/>
  <mergeCells count="2">
    <mergeCell ref="D13:D14"/>
    <mergeCell ref="A13:A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2.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A1" sqref="A1"/>
    </sheetView>
  </sheetViews>
  <sheetFormatPr defaultColWidth="0" defaultRowHeight="12.75" zeroHeight="1"/>
  <cols>
    <col min="1" max="1" width="20.7109375" style="1" customWidth="1"/>
    <col min="2" max="3" width="18.7109375" style="1" customWidth="1"/>
    <col min="4" max="4" width="43.7109375" style="1" customWidth="1"/>
    <col min="5" max="5" width="45.421875" style="1" customWidth="1"/>
    <col min="6" max="16384" width="0" style="1" hidden="1" customWidth="1"/>
  </cols>
  <sheetData>
    <row r="1" ht="17.25">
      <c r="E1" s="29"/>
    </row>
    <row r="2" ht="15">
      <c r="E2" s="31"/>
    </row>
    <row r="3" ht="15">
      <c r="E3" s="31"/>
    </row>
    <row r="4" ht="13.5"/>
    <row r="5" ht="13.5"/>
    <row r="6" ht="13.5"/>
    <row r="7" ht="13.5"/>
    <row r="8" spans="1:5" ht="34.5" customHeight="1">
      <c r="A8" s="117" t="s">
        <v>114</v>
      </c>
      <c r="B8" s="117"/>
      <c r="C8" s="118"/>
      <c r="D8" s="118"/>
      <c r="E8" s="118"/>
    </row>
    <row r="9" ht="5.25" customHeight="1"/>
    <row r="10" spans="1:5" ht="19.5" customHeight="1">
      <c r="A10" s="4" t="s">
        <v>168</v>
      </c>
      <c r="B10" s="2"/>
      <c r="C10" s="2"/>
      <c r="D10" s="2"/>
      <c r="E10" s="3"/>
    </row>
    <row r="11" spans="1:5" ht="19.5" customHeight="1">
      <c r="A11" s="4" t="s">
        <v>167</v>
      </c>
      <c r="B11" s="2"/>
      <c r="C11" s="2"/>
      <c r="D11" s="2"/>
      <c r="E11" s="3"/>
    </row>
    <row r="12" spans="1:5" ht="9" customHeight="1">
      <c r="A12" s="34"/>
      <c r="B12" s="34"/>
      <c r="C12" s="35"/>
      <c r="D12" s="35"/>
      <c r="E12" s="36"/>
    </row>
    <row r="13" spans="1:5" ht="24" customHeight="1">
      <c r="A13" s="129" t="s">
        <v>9</v>
      </c>
      <c r="B13" s="130"/>
      <c r="C13" s="131"/>
      <c r="D13" s="131"/>
      <c r="E13" s="136"/>
    </row>
    <row r="14" spans="1:5" ht="18.75" customHeight="1">
      <c r="A14" s="95" t="s">
        <v>113</v>
      </c>
      <c r="B14" s="254" t="s">
        <v>60</v>
      </c>
      <c r="C14" s="255"/>
      <c r="D14" s="91" t="s">
        <v>7</v>
      </c>
      <c r="E14" s="49" t="s">
        <v>8</v>
      </c>
    </row>
    <row r="15" spans="1:5" ht="20.25" customHeight="1">
      <c r="A15" s="61" t="s">
        <v>5</v>
      </c>
      <c r="B15" s="291" t="s">
        <v>6</v>
      </c>
      <c r="C15" s="292"/>
      <c r="D15" s="92"/>
      <c r="E15" s="61"/>
    </row>
    <row r="16" spans="1:5" ht="9" customHeight="1">
      <c r="A16" s="93"/>
      <c r="B16" s="34"/>
      <c r="C16" s="35"/>
      <c r="D16" s="96"/>
      <c r="E16" s="94"/>
    </row>
    <row r="17" spans="1:5" ht="25.5">
      <c r="A17" s="287" t="s">
        <v>127</v>
      </c>
      <c r="B17" s="137" t="s">
        <v>110</v>
      </c>
      <c r="C17" s="137"/>
      <c r="D17" s="293" t="s">
        <v>99</v>
      </c>
      <c r="E17" s="294"/>
    </row>
    <row r="18" spans="1:5" ht="18.75" customHeight="1">
      <c r="A18" s="288"/>
      <c r="B18" s="133" t="s">
        <v>54</v>
      </c>
      <c r="C18" s="133" t="s">
        <v>56</v>
      </c>
      <c r="D18" s="295"/>
      <c r="E18" s="296"/>
    </row>
    <row r="19" spans="1:5" ht="18" customHeight="1">
      <c r="A19" s="37"/>
      <c r="B19" s="37"/>
      <c r="C19" s="37"/>
      <c r="D19" s="297"/>
      <c r="E19" s="290"/>
    </row>
    <row r="20" spans="1:5" ht="18" customHeight="1">
      <c r="A20" s="33"/>
      <c r="B20" s="26"/>
      <c r="C20" s="26"/>
      <c r="D20" s="289"/>
      <c r="E20" s="290"/>
    </row>
    <row r="21" spans="1:5" ht="18" customHeight="1">
      <c r="A21" s="33"/>
      <c r="B21" s="26"/>
      <c r="C21" s="26"/>
      <c r="D21" s="289"/>
      <c r="E21" s="290"/>
    </row>
    <row r="22" spans="1:5" ht="18" customHeight="1">
      <c r="A22" s="33"/>
      <c r="B22" s="26"/>
      <c r="C22" s="26"/>
      <c r="D22" s="289"/>
      <c r="E22" s="290"/>
    </row>
    <row r="23" spans="1:5" ht="18" customHeight="1">
      <c r="A23" s="33"/>
      <c r="B23" s="26"/>
      <c r="C23" s="26"/>
      <c r="D23" s="289"/>
      <c r="E23" s="290"/>
    </row>
    <row r="24" spans="1:5" ht="18" customHeight="1">
      <c r="A24" s="33"/>
      <c r="B24" s="26"/>
      <c r="C24" s="26"/>
      <c r="D24" s="289"/>
      <c r="E24" s="290"/>
    </row>
    <row r="25" spans="1:5" ht="18" customHeight="1">
      <c r="A25" s="33"/>
      <c r="B25" s="26"/>
      <c r="C25" s="26"/>
      <c r="D25" s="289"/>
      <c r="E25" s="290"/>
    </row>
    <row r="26" spans="1:5" ht="18" customHeight="1">
      <c r="A26" s="33"/>
      <c r="B26" s="26"/>
      <c r="C26" s="26"/>
      <c r="D26" s="289"/>
      <c r="E26" s="290"/>
    </row>
    <row r="27" spans="1:5" ht="18" customHeight="1">
      <c r="A27" s="33"/>
      <c r="B27" s="26"/>
      <c r="C27" s="26"/>
      <c r="D27" s="289"/>
      <c r="E27" s="290"/>
    </row>
    <row r="28" spans="1:5" ht="18" customHeight="1">
      <c r="A28" s="33"/>
      <c r="B28" s="26"/>
      <c r="C28" s="26"/>
      <c r="D28" s="289"/>
      <c r="E28" s="290"/>
    </row>
    <row r="29" spans="1:5" ht="18" customHeight="1">
      <c r="A29" s="33"/>
      <c r="B29" s="26"/>
      <c r="C29" s="26"/>
      <c r="D29" s="289"/>
      <c r="E29" s="290"/>
    </row>
    <row r="30" spans="1:5" ht="18" customHeight="1">
      <c r="A30" s="33"/>
      <c r="B30" s="26"/>
      <c r="C30" s="26"/>
      <c r="D30" s="147"/>
      <c r="E30" s="148"/>
    </row>
    <row r="31" spans="1:5" ht="18" customHeight="1">
      <c r="A31" s="33"/>
      <c r="B31" s="26"/>
      <c r="C31" s="26"/>
      <c r="D31" s="147"/>
      <c r="E31" s="148"/>
    </row>
    <row r="32" spans="1:5" ht="18" customHeight="1">
      <c r="A32" s="33"/>
      <c r="B32" s="26"/>
      <c r="C32" s="26"/>
      <c r="D32" s="147"/>
      <c r="E32" s="148"/>
    </row>
    <row r="33" spans="1:5" ht="18" customHeight="1">
      <c r="A33" s="33"/>
      <c r="B33" s="26"/>
      <c r="C33" s="26"/>
      <c r="D33" s="289"/>
      <c r="E33" s="290"/>
    </row>
    <row r="34" spans="1:5" ht="18" customHeight="1">
      <c r="A34" s="33"/>
      <c r="B34" s="26"/>
      <c r="C34" s="26"/>
      <c r="D34" s="289"/>
      <c r="E34" s="290"/>
    </row>
    <row r="35" spans="1:5" ht="18" customHeight="1">
      <c r="A35" s="33"/>
      <c r="B35" s="26"/>
      <c r="C35" s="26"/>
      <c r="D35" s="289"/>
      <c r="E35" s="290"/>
    </row>
    <row r="36" spans="1:5" ht="18" customHeight="1">
      <c r="A36" s="20"/>
      <c r="B36" s="21"/>
      <c r="C36" s="21"/>
      <c r="D36" s="289"/>
      <c r="E36" s="290"/>
    </row>
    <row r="37" spans="1:5" ht="18" customHeight="1">
      <c r="A37" s="20"/>
      <c r="B37" s="21"/>
      <c r="C37" s="21"/>
      <c r="D37" s="289"/>
      <c r="E37" s="290"/>
    </row>
    <row r="38" ht="13.5">
      <c r="A38" s="47" t="s">
        <v>61</v>
      </c>
    </row>
    <row r="39" ht="13.5" hidden="1">
      <c r="A39" s="47"/>
    </row>
    <row r="40" spans="1:5" ht="13.5" hidden="1">
      <c r="A40" s="100"/>
      <c r="C40" s="104"/>
      <c r="D40" s="102"/>
      <c r="E40" s="102"/>
    </row>
    <row r="41" spans="1:5" ht="14.25" hidden="1">
      <c r="A41" s="101"/>
      <c r="C41" s="105"/>
      <c r="D41" s="103"/>
      <c r="E41" s="103"/>
    </row>
  </sheetData>
  <sheetProtection/>
  <mergeCells count="20">
    <mergeCell ref="A17:A18"/>
    <mergeCell ref="B14:C14"/>
    <mergeCell ref="B15:C15"/>
    <mergeCell ref="D17:E18"/>
    <mergeCell ref="D19:E19"/>
    <mergeCell ref="D20:E20"/>
    <mergeCell ref="D21:E21"/>
    <mergeCell ref="D22:E22"/>
    <mergeCell ref="D23:E23"/>
    <mergeCell ref="D24:E24"/>
    <mergeCell ref="D25:E25"/>
    <mergeCell ref="D26:E26"/>
    <mergeCell ref="D36:E36"/>
    <mergeCell ref="D37:E37"/>
    <mergeCell ref="D33:E33"/>
    <mergeCell ref="D27:E27"/>
    <mergeCell ref="D28:E28"/>
    <mergeCell ref="D29:E29"/>
    <mergeCell ref="D34:E34"/>
    <mergeCell ref="D35:E35"/>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3.xml><?xml version="1.0" encoding="utf-8"?>
<worksheet xmlns="http://schemas.openxmlformats.org/spreadsheetml/2006/main" xmlns:r="http://schemas.openxmlformats.org/officeDocument/2006/relationships">
  <dimension ref="A7:G26"/>
  <sheetViews>
    <sheetView showGridLines="0" zoomScalePageLayoutView="0" workbookViewId="0" topLeftCell="A1">
      <selection activeCell="A1" sqref="A1"/>
    </sheetView>
  </sheetViews>
  <sheetFormatPr defaultColWidth="0" defaultRowHeight="12.75" zeroHeight="1"/>
  <cols>
    <col min="1" max="1" width="9.421875" style="1" customWidth="1"/>
    <col min="2" max="2" width="21.00390625" style="1" customWidth="1"/>
    <col min="3" max="7" width="24.7109375" style="1" customWidth="1"/>
    <col min="8" max="16384" width="0" style="1" hidden="1" customWidth="1"/>
  </cols>
  <sheetData>
    <row r="1" ht="13.5"/>
    <row r="2" ht="13.5"/>
    <row r="3" ht="13.5"/>
    <row r="4" ht="13.5"/>
    <row r="5" ht="13.5"/>
    <row r="6" ht="13.5"/>
    <row r="7" spans="1:7" ht="43.5" customHeight="1">
      <c r="A7" s="117" t="s">
        <v>159</v>
      </c>
      <c r="B7" s="117"/>
      <c r="C7" s="118"/>
      <c r="D7" s="118"/>
      <c r="E7" s="118"/>
      <c r="F7" s="118"/>
      <c r="G7" s="118"/>
    </row>
    <row r="8" ht="6.75" customHeight="1"/>
    <row r="9" spans="1:7" ht="17.25" customHeight="1">
      <c r="A9" s="4" t="s">
        <v>168</v>
      </c>
      <c r="B9" s="25"/>
      <c r="C9" s="2"/>
      <c r="D9" s="2"/>
      <c r="E9" s="2"/>
      <c r="F9" s="2"/>
      <c r="G9" s="2"/>
    </row>
    <row r="10" spans="1:7" ht="17.25" customHeight="1">
      <c r="A10" s="4" t="s">
        <v>167</v>
      </c>
      <c r="B10" s="25"/>
      <c r="C10" s="2"/>
      <c r="D10" s="2"/>
      <c r="E10" s="2"/>
      <c r="F10" s="2"/>
      <c r="G10" s="2"/>
    </row>
    <row r="11" spans="1:7" ht="25.5" customHeight="1">
      <c r="A11" s="243" t="s">
        <v>111</v>
      </c>
      <c r="B11" s="243" t="s">
        <v>24</v>
      </c>
      <c r="C11" s="128" t="s">
        <v>9</v>
      </c>
      <c r="D11" s="128"/>
      <c r="E11" s="128"/>
      <c r="F11" s="128"/>
      <c r="G11" s="128"/>
    </row>
    <row r="12" spans="1:7" ht="54" customHeight="1">
      <c r="A12" s="244"/>
      <c r="B12" s="251"/>
      <c r="C12" s="126" t="s">
        <v>150</v>
      </c>
      <c r="D12" s="126" t="s">
        <v>71</v>
      </c>
      <c r="E12" s="126" t="s">
        <v>149</v>
      </c>
      <c r="F12" s="126" t="s">
        <v>72</v>
      </c>
      <c r="G12" s="126" t="s">
        <v>73</v>
      </c>
    </row>
    <row r="13" spans="1:7" ht="12.75" customHeight="1">
      <c r="A13" s="17"/>
      <c r="B13" s="17"/>
      <c r="C13" s="17"/>
      <c r="D13" s="17"/>
      <c r="E13" s="17"/>
      <c r="F13" s="17"/>
      <c r="G13" s="17"/>
    </row>
    <row r="14" spans="1:7" ht="42" customHeight="1">
      <c r="A14" s="18"/>
      <c r="B14" s="48">
        <v>1000</v>
      </c>
      <c r="C14" s="19"/>
      <c r="D14" s="19"/>
      <c r="E14" s="19"/>
      <c r="F14" s="23"/>
      <c r="G14" s="19"/>
    </row>
    <row r="15" spans="1:7" ht="34.5" customHeight="1">
      <c r="A15" s="18"/>
      <c r="B15" s="18"/>
      <c r="C15" s="19"/>
      <c r="D15" s="19"/>
      <c r="E15" s="19"/>
      <c r="F15" s="23"/>
      <c r="G15" s="19"/>
    </row>
    <row r="16" spans="1:7" ht="42" customHeight="1">
      <c r="A16" s="144"/>
      <c r="B16" s="144">
        <v>2000</v>
      </c>
      <c r="C16" s="161"/>
      <c r="D16" s="161"/>
      <c r="E16" s="161"/>
      <c r="F16" s="161"/>
      <c r="G16" s="161"/>
    </row>
    <row r="17" spans="1:7" ht="31.5" customHeight="1">
      <c r="A17" s="145"/>
      <c r="B17" s="145"/>
      <c r="C17" s="162"/>
      <c r="D17" s="162"/>
      <c r="E17" s="162"/>
      <c r="F17" s="162"/>
      <c r="G17" s="162"/>
    </row>
    <row r="18" spans="1:7" ht="47.25" customHeight="1">
      <c r="A18" s="48"/>
      <c r="B18" s="48">
        <v>3000</v>
      </c>
      <c r="C18" s="157"/>
      <c r="D18" s="157"/>
      <c r="E18" s="157"/>
      <c r="F18" s="157"/>
      <c r="G18" s="157"/>
    </row>
    <row r="19" spans="1:7" ht="45" customHeight="1">
      <c r="A19" s="145"/>
      <c r="B19" s="145"/>
      <c r="C19" s="162"/>
      <c r="D19" s="162"/>
      <c r="E19" s="162"/>
      <c r="F19" s="162"/>
      <c r="G19" s="162"/>
    </row>
    <row r="20" spans="1:7" ht="45" customHeight="1">
      <c r="A20" s="48"/>
      <c r="B20" s="48">
        <v>5000</v>
      </c>
      <c r="C20" s="157"/>
      <c r="D20" s="157"/>
      <c r="E20" s="157"/>
      <c r="F20" s="157"/>
      <c r="G20" s="157"/>
    </row>
    <row r="21" spans="1:7" ht="43.5" customHeight="1">
      <c r="A21" s="145"/>
      <c r="B21" s="145"/>
      <c r="C21" s="162"/>
      <c r="D21" s="162"/>
      <c r="E21" s="162"/>
      <c r="F21" s="162"/>
      <c r="G21" s="162"/>
    </row>
    <row r="22" spans="1:7" ht="24.75" customHeight="1">
      <c r="A22" s="252" t="s">
        <v>63</v>
      </c>
      <c r="B22" s="253"/>
      <c r="C22" s="157"/>
      <c r="D22" s="157"/>
      <c r="E22" s="157"/>
      <c r="F22" s="157"/>
      <c r="G22" s="157"/>
    </row>
    <row r="23" spans="1:7" ht="18" customHeight="1">
      <c r="A23" s="249" t="s">
        <v>15</v>
      </c>
      <c r="B23" s="250"/>
      <c r="C23" s="164"/>
      <c r="D23" s="164"/>
      <c r="E23" s="164"/>
      <c r="F23" s="164"/>
      <c r="G23" s="164"/>
    </row>
    <row r="24" ht="13.5" hidden="1">
      <c r="A24" s="47"/>
    </row>
    <row r="25" spans="1:6" ht="13.5" hidden="1">
      <c r="A25" s="100"/>
      <c r="D25" s="102"/>
      <c r="E25" s="102"/>
      <c r="F25" s="104"/>
    </row>
    <row r="26" spans="1:6" ht="14.25" hidden="1">
      <c r="A26" s="101"/>
      <c r="D26" s="103"/>
      <c r="E26" s="103"/>
      <c r="F26" s="105"/>
    </row>
  </sheetData>
  <sheetProtection/>
  <mergeCells count="4">
    <mergeCell ref="A11:A12"/>
    <mergeCell ref="B11:B12"/>
    <mergeCell ref="A22:B22"/>
    <mergeCell ref="A23:B23"/>
  </mergeCells>
  <printOptions horizontalCentered="1"/>
  <pageMargins left="0.15748031496062992" right="0.15748031496062992" top="0.35433070866141736" bottom="0.35433070866141736" header="0" footer="0.1968503937007874"/>
  <pageSetup horizontalDpi="600" verticalDpi="600" orientation="landscape" scale="85" r:id="rId2"/>
  <headerFooter alignWithMargins="0">
    <oddFooter>&amp;R&amp;"Palatino Linotype,Negrita"&amp;9Informe de Avance Trimestral</oddFooter>
  </headerFooter>
  <drawing r:id="rId1"/>
</worksheet>
</file>

<file path=xl/worksheets/sheet4.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A1" sqref="A1"/>
    </sheetView>
  </sheetViews>
  <sheetFormatPr defaultColWidth="0" defaultRowHeight="12.75" zeroHeight="1"/>
  <cols>
    <col min="1" max="1" width="53.57421875" style="1" customWidth="1"/>
    <col min="2" max="2" width="12.7109375" style="1" customWidth="1"/>
    <col min="3" max="3" width="16.28125" style="1" customWidth="1"/>
    <col min="4" max="4" width="15.00390625" style="1" customWidth="1"/>
    <col min="5" max="5" width="14.8515625" style="1" customWidth="1"/>
    <col min="6" max="6" width="22.140625" style="1" customWidth="1"/>
    <col min="7" max="7" width="10.421875" style="1" customWidth="1"/>
    <col min="8" max="16384" width="0" style="1" hidden="1" customWidth="1"/>
  </cols>
  <sheetData>
    <row r="1" ht="17.25">
      <c r="G1" s="29"/>
    </row>
    <row r="2" ht="15">
      <c r="G2" s="31"/>
    </row>
    <row r="3" ht="15">
      <c r="G3" s="31"/>
    </row>
    <row r="4" ht="13.5"/>
    <row r="5" ht="13.5"/>
    <row r="6" ht="13.5"/>
    <row r="7" ht="13.5"/>
    <row r="8" spans="1:7" ht="34.5" customHeight="1">
      <c r="A8" s="117" t="s">
        <v>52</v>
      </c>
      <c r="B8" s="117"/>
      <c r="C8" s="118"/>
      <c r="D8" s="118"/>
      <c r="E8" s="118"/>
      <c r="F8" s="118"/>
      <c r="G8" s="118"/>
    </row>
    <row r="9" ht="5.25" customHeight="1"/>
    <row r="10" spans="1:7" ht="19.5" customHeight="1">
      <c r="A10" s="4" t="s">
        <v>168</v>
      </c>
      <c r="B10" s="25"/>
      <c r="C10" s="2"/>
      <c r="D10" s="2"/>
      <c r="E10" s="2"/>
      <c r="F10" s="2"/>
      <c r="G10" s="3"/>
    </row>
    <row r="11" spans="1:7" ht="19.5" customHeight="1">
      <c r="A11" s="4" t="s">
        <v>167</v>
      </c>
      <c r="B11" s="25"/>
      <c r="C11" s="2"/>
      <c r="D11" s="2"/>
      <c r="E11" s="2"/>
      <c r="F11" s="2"/>
      <c r="G11" s="3"/>
    </row>
    <row r="12" spans="1:8" ht="21.75" customHeight="1">
      <c r="A12" s="129" t="s">
        <v>9</v>
      </c>
      <c r="B12" s="130"/>
      <c r="C12" s="131"/>
      <c r="D12" s="131"/>
      <c r="E12" s="131"/>
      <c r="F12" s="131"/>
      <c r="G12" s="132"/>
      <c r="H12" s="9"/>
    </row>
    <row r="13" spans="1:7" ht="13.5" customHeight="1">
      <c r="A13" s="18" t="s">
        <v>59</v>
      </c>
      <c r="B13" s="254" t="s">
        <v>60</v>
      </c>
      <c r="C13" s="255"/>
      <c r="D13" s="254" t="s">
        <v>7</v>
      </c>
      <c r="E13" s="255"/>
      <c r="F13" s="254" t="s">
        <v>8</v>
      </c>
      <c r="G13" s="255"/>
    </row>
    <row r="14" spans="1:7" ht="18" customHeight="1">
      <c r="A14" s="191">
        <v>3195774749</v>
      </c>
      <c r="B14" s="256">
        <v>3379198769.97</v>
      </c>
      <c r="C14" s="260"/>
      <c r="D14" s="256">
        <f>A14-B14</f>
        <v>-183424020.9699998</v>
      </c>
      <c r="E14" s="257"/>
      <c r="F14" s="258">
        <f>((B14/A14)-1)*100</f>
        <v>5.739579143598772</v>
      </c>
      <c r="G14" s="259"/>
    </row>
    <row r="15" spans="1:7" ht="9" customHeight="1">
      <c r="A15" s="34"/>
      <c r="B15" s="34"/>
      <c r="C15" s="34"/>
      <c r="D15" s="34"/>
      <c r="E15" s="34"/>
      <c r="F15" s="35"/>
      <c r="G15" s="36"/>
    </row>
    <row r="16" spans="1:7" ht="13.5">
      <c r="A16" s="243" t="s">
        <v>134</v>
      </c>
      <c r="B16" s="243" t="s">
        <v>94</v>
      </c>
      <c r="C16" s="243" t="s">
        <v>54</v>
      </c>
      <c r="D16" s="243" t="s">
        <v>56</v>
      </c>
      <c r="E16" s="243" t="s">
        <v>28</v>
      </c>
      <c r="F16" s="243" t="s">
        <v>16</v>
      </c>
      <c r="G16" s="243" t="s">
        <v>17</v>
      </c>
    </row>
    <row r="17" spans="1:7" ht="13.5">
      <c r="A17" s="244"/>
      <c r="B17" s="244"/>
      <c r="C17" s="244"/>
      <c r="D17" s="244"/>
      <c r="E17" s="244"/>
      <c r="F17" s="244"/>
      <c r="G17" s="244"/>
    </row>
    <row r="18" spans="1:7" ht="18" customHeight="1">
      <c r="A18" s="37"/>
      <c r="B18" s="37"/>
      <c r="C18" s="37"/>
      <c r="D18" s="37"/>
      <c r="E18" s="37"/>
      <c r="F18" s="37"/>
      <c r="G18" s="37"/>
    </row>
    <row r="19" spans="1:7" ht="18" customHeight="1">
      <c r="A19" s="33"/>
      <c r="B19" s="33"/>
      <c r="C19" s="26"/>
      <c r="D19" s="26"/>
      <c r="E19" s="26"/>
      <c r="F19" s="26"/>
      <c r="G19" s="27"/>
    </row>
    <row r="20" spans="1:7" ht="18" customHeight="1">
      <c r="A20" s="33"/>
      <c r="B20" s="33"/>
      <c r="C20" s="26"/>
      <c r="D20" s="26"/>
      <c r="E20" s="26"/>
      <c r="F20" s="26"/>
      <c r="G20" s="27"/>
    </row>
    <row r="21" spans="1:7" ht="18" customHeight="1">
      <c r="A21" s="33"/>
      <c r="B21" s="33"/>
      <c r="C21" s="26"/>
      <c r="D21" s="26"/>
      <c r="E21" s="26"/>
      <c r="F21" s="26"/>
      <c r="G21" s="27"/>
    </row>
    <row r="22" spans="1:7" ht="18" customHeight="1">
      <c r="A22" s="33"/>
      <c r="B22" s="33"/>
      <c r="C22" s="26"/>
      <c r="D22" s="26"/>
      <c r="E22" s="26"/>
      <c r="F22" s="26"/>
      <c r="G22" s="27"/>
    </row>
    <row r="23" spans="1:7" ht="18" customHeight="1">
      <c r="A23" s="33"/>
      <c r="B23" s="33"/>
      <c r="C23" s="26"/>
      <c r="D23" s="26"/>
      <c r="E23" s="26"/>
      <c r="F23" s="26"/>
      <c r="G23" s="27"/>
    </row>
    <row r="24" spans="1:7" ht="18" customHeight="1">
      <c r="A24" s="33"/>
      <c r="B24" s="33"/>
      <c r="C24" s="26"/>
      <c r="D24" s="26"/>
      <c r="E24" s="26"/>
      <c r="F24" s="26"/>
      <c r="G24" s="27"/>
    </row>
    <row r="25" spans="1:7" ht="18" customHeight="1">
      <c r="A25" s="33"/>
      <c r="B25" s="33"/>
      <c r="C25" s="26"/>
      <c r="D25" s="26"/>
      <c r="E25" s="26"/>
      <c r="F25" s="26"/>
      <c r="G25" s="27"/>
    </row>
    <row r="26" spans="1:7" ht="18" customHeight="1">
      <c r="A26" s="33"/>
      <c r="B26" s="33"/>
      <c r="C26" s="26"/>
      <c r="D26" s="26"/>
      <c r="E26" s="26"/>
      <c r="F26" s="26"/>
      <c r="G26" s="27"/>
    </row>
    <row r="27" spans="1:7" ht="18" customHeight="1">
      <c r="A27" s="33"/>
      <c r="B27" s="33"/>
      <c r="C27" s="26"/>
      <c r="D27" s="26"/>
      <c r="E27" s="26"/>
      <c r="F27" s="26"/>
      <c r="G27" s="27"/>
    </row>
    <row r="28" spans="1:7" ht="18" customHeight="1">
      <c r="A28" s="33"/>
      <c r="B28" s="33"/>
      <c r="C28" s="26"/>
      <c r="D28" s="26"/>
      <c r="E28" s="26"/>
      <c r="F28" s="26"/>
      <c r="G28" s="27"/>
    </row>
    <row r="29" spans="1:7" ht="18" customHeight="1">
      <c r="A29" s="33"/>
      <c r="B29" s="33"/>
      <c r="C29" s="26"/>
      <c r="D29" s="26"/>
      <c r="E29" s="26"/>
      <c r="F29" s="26"/>
      <c r="G29" s="27"/>
    </row>
    <row r="30" spans="1:7" ht="18" customHeight="1">
      <c r="A30" s="33"/>
      <c r="B30" s="33"/>
      <c r="C30" s="26"/>
      <c r="D30" s="26"/>
      <c r="E30" s="26"/>
      <c r="F30" s="26"/>
      <c r="G30" s="27"/>
    </row>
    <row r="31" spans="1:7" ht="18" customHeight="1">
      <c r="A31" s="33"/>
      <c r="B31" s="33"/>
      <c r="C31" s="26"/>
      <c r="D31" s="26"/>
      <c r="E31" s="26"/>
      <c r="F31" s="26"/>
      <c r="G31" s="27"/>
    </row>
    <row r="32" spans="1:7" ht="18" customHeight="1">
      <c r="A32" s="33"/>
      <c r="B32" s="33"/>
      <c r="C32" s="26"/>
      <c r="D32" s="26"/>
      <c r="E32" s="26"/>
      <c r="F32" s="26"/>
      <c r="G32" s="27"/>
    </row>
    <row r="33" spans="1:7" ht="18" customHeight="1">
      <c r="A33" s="33"/>
      <c r="B33" s="33"/>
      <c r="C33" s="26"/>
      <c r="D33" s="26"/>
      <c r="E33" s="26"/>
      <c r="F33" s="26"/>
      <c r="G33" s="27"/>
    </row>
    <row r="34" spans="1:7" ht="18" customHeight="1">
      <c r="A34" s="33"/>
      <c r="B34" s="33"/>
      <c r="C34" s="26"/>
      <c r="D34" s="26"/>
      <c r="E34" s="26"/>
      <c r="F34" s="26"/>
      <c r="G34" s="27"/>
    </row>
    <row r="35" spans="1:7" ht="18" customHeight="1">
      <c r="A35" s="20"/>
      <c r="B35" s="20"/>
      <c r="C35" s="21"/>
      <c r="D35" s="21"/>
      <c r="E35" s="21"/>
      <c r="F35" s="21"/>
      <c r="G35" s="22"/>
    </row>
    <row r="36" spans="1:7" ht="18" customHeight="1">
      <c r="A36" s="20"/>
      <c r="B36" s="20"/>
      <c r="C36" s="21"/>
      <c r="D36" s="21"/>
      <c r="E36" s="21"/>
      <c r="F36" s="21"/>
      <c r="G36" s="22"/>
    </row>
    <row r="37" ht="13.5">
      <c r="A37" s="47" t="s">
        <v>61</v>
      </c>
    </row>
    <row r="38" ht="13.5" hidden="1">
      <c r="A38" s="47"/>
    </row>
    <row r="39" spans="1:5" ht="13.5" hidden="1">
      <c r="A39" s="100"/>
      <c r="C39" s="102"/>
      <c r="E39" s="104"/>
    </row>
    <row r="40" spans="1:5" ht="14.25" hidden="1">
      <c r="A40" s="101"/>
      <c r="C40" s="103"/>
      <c r="E40" s="105"/>
    </row>
  </sheetData>
  <sheetProtection/>
  <mergeCells count="13">
    <mergeCell ref="D14:E14"/>
    <mergeCell ref="F14:G14"/>
    <mergeCell ref="B14:C14"/>
    <mergeCell ref="A16:A17"/>
    <mergeCell ref="B16:B17"/>
    <mergeCell ref="F13:G13"/>
    <mergeCell ref="B13:C13"/>
    <mergeCell ref="D13:E13"/>
    <mergeCell ref="C16:C17"/>
    <mergeCell ref="D16:D17"/>
    <mergeCell ref="E16:E17"/>
    <mergeCell ref="G16:G17"/>
    <mergeCell ref="F16:F17"/>
  </mergeCells>
  <conditionalFormatting sqref="A11">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90" r:id="rId2"/>
  <headerFooter alignWithMargins="0">
    <oddFooter>&amp;R&amp;"Palatino Linotype,Negrita"&amp;9Informe de Avance Trimestral</oddFooter>
  </headerFooter>
  <drawing r:id="rId1"/>
</worksheet>
</file>

<file path=xl/worksheets/sheet5.xml><?xml version="1.0" encoding="utf-8"?>
<worksheet xmlns="http://schemas.openxmlformats.org/spreadsheetml/2006/main" xmlns:r="http://schemas.openxmlformats.org/officeDocument/2006/relationships">
  <dimension ref="A1:D37"/>
  <sheetViews>
    <sheetView showGridLines="0" zoomScalePageLayoutView="0" workbookViewId="0" topLeftCell="A1">
      <selection activeCell="A1" sqref="A1"/>
    </sheetView>
  </sheetViews>
  <sheetFormatPr defaultColWidth="0" defaultRowHeight="12.75" zeroHeight="1"/>
  <cols>
    <col min="1" max="1" width="37.7109375" style="1" customWidth="1"/>
    <col min="2" max="2" width="30.57421875" style="1" customWidth="1"/>
    <col min="3" max="3" width="48.7109375" style="1" customWidth="1"/>
    <col min="4" max="4" width="30.140625" style="1" customWidth="1"/>
    <col min="5" max="16384" width="0" style="1" hidden="1" customWidth="1"/>
  </cols>
  <sheetData>
    <row r="1" ht="17.25">
      <c r="D1" s="29"/>
    </row>
    <row r="2" ht="18">
      <c r="D2" s="24"/>
    </row>
    <row r="3" ht="15">
      <c r="D3" s="31"/>
    </row>
    <row r="4" ht="15">
      <c r="D4" s="31"/>
    </row>
    <row r="5" ht="13.5"/>
    <row r="6" ht="13.5"/>
    <row r="7" spans="1:4" ht="34.5" customHeight="1">
      <c r="A7" s="117" t="s">
        <v>18</v>
      </c>
      <c r="B7" s="117"/>
      <c r="C7" s="118"/>
      <c r="D7" s="118"/>
    </row>
    <row r="8" ht="7.5" customHeight="1"/>
    <row r="9" spans="1:4" ht="19.5" customHeight="1">
      <c r="A9" s="4" t="s">
        <v>168</v>
      </c>
      <c r="B9" s="2"/>
      <c r="C9" s="2"/>
      <c r="D9" s="3"/>
    </row>
    <row r="10" spans="1:4" ht="19.5" customHeight="1">
      <c r="A10" s="4" t="s">
        <v>220</v>
      </c>
      <c r="B10" s="2"/>
      <c r="C10" s="2"/>
      <c r="D10" s="3"/>
    </row>
    <row r="11" spans="1:4" ht="45.75" customHeight="1">
      <c r="A11" s="133" t="s">
        <v>134</v>
      </c>
      <c r="B11" s="133" t="s">
        <v>64</v>
      </c>
      <c r="C11" s="133" t="s">
        <v>19</v>
      </c>
      <c r="D11" s="134" t="s">
        <v>20</v>
      </c>
    </row>
    <row r="12" spans="1:4" ht="18" customHeight="1">
      <c r="A12" s="37"/>
      <c r="B12" s="37"/>
      <c r="C12" s="37"/>
      <c r="D12" s="37"/>
    </row>
    <row r="13" spans="1:4" ht="18" customHeight="1">
      <c r="A13" s="33"/>
      <c r="B13" s="26"/>
      <c r="C13" s="26"/>
      <c r="D13" s="27"/>
    </row>
    <row r="14" spans="1:4" ht="18" customHeight="1">
      <c r="A14" s="33"/>
      <c r="B14" s="26"/>
      <c r="C14" s="26"/>
      <c r="D14" s="27"/>
    </row>
    <row r="15" spans="1:4" ht="18" customHeight="1">
      <c r="A15" s="33"/>
      <c r="B15" s="26"/>
      <c r="C15" s="26"/>
      <c r="D15" s="27"/>
    </row>
    <row r="16" spans="1:4" ht="18" customHeight="1">
      <c r="A16" s="33"/>
      <c r="B16" s="26"/>
      <c r="C16" s="26"/>
      <c r="D16" s="27"/>
    </row>
    <row r="17" spans="1:4" ht="18" customHeight="1">
      <c r="A17" s="33"/>
      <c r="B17" s="26"/>
      <c r="C17" s="26"/>
      <c r="D17" s="27"/>
    </row>
    <row r="18" spans="1:4" ht="18" customHeight="1">
      <c r="A18" s="33"/>
      <c r="B18" s="26"/>
      <c r="C18" s="26"/>
      <c r="D18" s="27"/>
    </row>
    <row r="19" spans="1:4" ht="18" customHeight="1">
      <c r="A19" s="33"/>
      <c r="B19" s="26"/>
      <c r="C19" s="26"/>
      <c r="D19" s="27"/>
    </row>
    <row r="20" spans="1:4" ht="18" customHeight="1">
      <c r="A20" s="33"/>
      <c r="B20" s="26"/>
      <c r="C20" s="26"/>
      <c r="D20" s="27"/>
    </row>
    <row r="21" spans="1:4" ht="18" customHeight="1">
      <c r="A21" s="33"/>
      <c r="B21" s="26"/>
      <c r="C21" s="26"/>
      <c r="D21" s="27"/>
    </row>
    <row r="22" spans="1:4" ht="18" customHeight="1">
      <c r="A22" s="33"/>
      <c r="B22" s="26"/>
      <c r="C22" s="26"/>
      <c r="D22" s="27"/>
    </row>
    <row r="23" spans="1:4" ht="18" customHeight="1">
      <c r="A23" s="33"/>
      <c r="B23" s="26"/>
      <c r="C23" s="26"/>
      <c r="D23" s="27"/>
    </row>
    <row r="24" spans="1:4" ht="18" customHeight="1">
      <c r="A24" s="33"/>
      <c r="B24" s="26"/>
      <c r="C24" s="26"/>
      <c r="D24" s="27"/>
    </row>
    <row r="25" spans="1:4" ht="18" customHeight="1">
      <c r="A25" s="33"/>
      <c r="B25" s="26"/>
      <c r="C25" s="26"/>
      <c r="D25" s="27"/>
    </row>
    <row r="26" spans="1:4" ht="18" customHeight="1">
      <c r="A26" s="33"/>
      <c r="B26" s="26"/>
      <c r="C26" s="26"/>
      <c r="D26" s="27"/>
    </row>
    <row r="27" spans="1:4" ht="18" customHeight="1">
      <c r="A27" s="33"/>
      <c r="B27" s="26"/>
      <c r="C27" s="26"/>
      <c r="D27" s="27"/>
    </row>
    <row r="28" spans="1:4" ht="18" customHeight="1">
      <c r="A28" s="33"/>
      <c r="B28" s="26"/>
      <c r="C28" s="26"/>
      <c r="D28" s="27"/>
    </row>
    <row r="29" spans="1:4" ht="18" customHeight="1">
      <c r="A29" s="20"/>
      <c r="B29" s="21"/>
      <c r="C29" s="21"/>
      <c r="D29" s="22"/>
    </row>
    <row r="30" spans="1:4" ht="18" customHeight="1">
      <c r="A30" s="20"/>
      <c r="B30" s="21"/>
      <c r="C30" s="21"/>
      <c r="D30" s="22"/>
    </row>
    <row r="31" spans="1:4" ht="18" customHeight="1">
      <c r="A31" s="20"/>
      <c r="B31" s="21"/>
      <c r="C31" s="21"/>
      <c r="D31" s="22"/>
    </row>
    <row r="32" spans="1:4" ht="18" customHeight="1">
      <c r="A32" s="20"/>
      <c r="B32" s="21"/>
      <c r="C32" s="21"/>
      <c r="D32" s="22"/>
    </row>
    <row r="33" ht="13.5">
      <c r="A33" s="47" t="s">
        <v>61</v>
      </c>
    </row>
    <row r="34" ht="13.5" hidden="1"/>
    <row r="35" spans="1:4" ht="13.5" hidden="1">
      <c r="A35" s="100"/>
      <c r="C35" s="100"/>
      <c r="D35" s="104"/>
    </row>
    <row r="36" spans="1:4" ht="14.25" hidden="1">
      <c r="A36" s="101"/>
      <c r="C36" s="106"/>
      <c r="D36" s="105"/>
    </row>
    <row r="37" ht="14.25" hidden="1">
      <c r="C37" s="103"/>
    </row>
  </sheetData>
  <sheetProtection/>
  <conditionalFormatting sqref="A10">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90" r:id="rId2"/>
  <headerFooter alignWithMargins="0">
    <oddFooter>&amp;R&amp;"Palatino Linotype,Negrita"&amp;9Informe de Avance Trimestral</oddFooter>
  </headerFooter>
  <drawing r:id="rId1"/>
</worksheet>
</file>

<file path=xl/worksheets/sheet6.xml><?xml version="1.0" encoding="utf-8"?>
<worksheet xmlns="http://schemas.openxmlformats.org/spreadsheetml/2006/main" xmlns:r="http://schemas.openxmlformats.org/officeDocument/2006/relationships">
  <dimension ref="A8:H19"/>
  <sheetViews>
    <sheetView showGridLines="0" zoomScaleSheetLayoutView="50" zoomScalePageLayoutView="0" workbookViewId="0" topLeftCell="A1">
      <selection activeCell="A1" sqref="A1"/>
    </sheetView>
  </sheetViews>
  <sheetFormatPr defaultColWidth="0" defaultRowHeight="12.75" zeroHeight="1"/>
  <cols>
    <col min="1" max="1" width="19.57421875" style="1" customWidth="1"/>
    <col min="2" max="2" width="22.421875" style="1" customWidth="1"/>
    <col min="3" max="3" width="16.00390625" style="1" customWidth="1"/>
    <col min="4" max="4" width="25.7109375" style="1" customWidth="1"/>
    <col min="5" max="5" width="12.7109375" style="1" customWidth="1"/>
    <col min="6" max="6" width="28.57421875" style="1" customWidth="1"/>
    <col min="7" max="7" width="22.7109375" style="1" customWidth="1"/>
    <col min="8" max="8" width="18.7109375" style="1" customWidth="1"/>
    <col min="9" max="16384" width="0" style="1" hidden="1" customWidth="1"/>
  </cols>
  <sheetData>
    <row r="1" ht="13.5"/>
    <row r="2" ht="13.5"/>
    <row r="3" ht="13.5"/>
    <row r="4" ht="13.5"/>
    <row r="5" ht="13.5"/>
    <row r="6" ht="13.5"/>
    <row r="7" ht="13.5"/>
    <row r="8" spans="1:8" ht="34.5" customHeight="1">
      <c r="A8" s="117" t="s">
        <v>23</v>
      </c>
      <c r="B8" s="117"/>
      <c r="C8" s="118"/>
      <c r="D8" s="118"/>
      <c r="E8" s="118"/>
      <c r="F8" s="118"/>
      <c r="G8" s="118"/>
      <c r="H8" s="117"/>
    </row>
    <row r="9" ht="6.75" customHeight="1"/>
    <row r="10" spans="1:8" ht="19.5" customHeight="1">
      <c r="A10" s="4" t="s">
        <v>168</v>
      </c>
      <c r="B10" s="25"/>
      <c r="C10" s="25"/>
      <c r="D10" s="25"/>
      <c r="E10" s="25"/>
      <c r="F10" s="2"/>
      <c r="G10" s="2"/>
      <c r="H10" s="2"/>
    </row>
    <row r="11" spans="1:8" ht="19.5" customHeight="1">
      <c r="A11" s="4" t="s">
        <v>167</v>
      </c>
      <c r="B11" s="25"/>
      <c r="C11" s="25"/>
      <c r="D11" s="25"/>
      <c r="E11" s="25"/>
      <c r="F11" s="2"/>
      <c r="G11" s="2"/>
      <c r="H11" s="2"/>
    </row>
    <row r="12" spans="1:8" ht="52.5" customHeight="1">
      <c r="A12" s="198" t="s">
        <v>30</v>
      </c>
      <c r="B12" s="133" t="s">
        <v>4</v>
      </c>
      <c r="C12" s="133" t="s">
        <v>133</v>
      </c>
      <c r="D12" s="133" t="s">
        <v>119</v>
      </c>
      <c r="E12" s="133" t="s">
        <v>74</v>
      </c>
      <c r="F12" s="133" t="s">
        <v>118</v>
      </c>
      <c r="G12" s="133" t="s">
        <v>22</v>
      </c>
      <c r="H12" s="133" t="s">
        <v>120</v>
      </c>
    </row>
    <row r="13" spans="1:8" ht="135" customHeight="1">
      <c r="A13" s="200" t="s">
        <v>248</v>
      </c>
      <c r="B13" s="201" t="s">
        <v>254</v>
      </c>
      <c r="C13" s="202" t="s">
        <v>249</v>
      </c>
      <c r="D13" s="202" t="s">
        <v>255</v>
      </c>
      <c r="E13" s="203">
        <v>82642104.96000001</v>
      </c>
      <c r="F13" s="202" t="s">
        <v>256</v>
      </c>
      <c r="G13" s="202" t="s">
        <v>318</v>
      </c>
      <c r="H13" s="204"/>
    </row>
    <row r="14" spans="1:8" ht="135" customHeight="1">
      <c r="A14" s="205" t="s">
        <v>248</v>
      </c>
      <c r="B14" s="202" t="s">
        <v>254</v>
      </c>
      <c r="C14" s="202" t="s">
        <v>250</v>
      </c>
      <c r="D14" s="206"/>
      <c r="E14" s="207">
        <v>7130780.0200000005</v>
      </c>
      <c r="F14" s="202" t="s">
        <v>251</v>
      </c>
      <c r="G14" s="202" t="s">
        <v>273</v>
      </c>
      <c r="H14" s="208"/>
    </row>
    <row r="15" spans="1:8" ht="135" customHeight="1">
      <c r="A15" s="205" t="s">
        <v>248</v>
      </c>
      <c r="B15" s="202" t="s">
        <v>254</v>
      </c>
      <c r="C15" s="202" t="s">
        <v>206</v>
      </c>
      <c r="D15" s="206"/>
      <c r="E15" s="207">
        <v>63603399.11</v>
      </c>
      <c r="F15" s="202" t="s">
        <v>252</v>
      </c>
      <c r="G15" s="202" t="s">
        <v>253</v>
      </c>
      <c r="H15" s="208"/>
    </row>
    <row r="16" spans="1:5" ht="14.25">
      <c r="A16" s="47" t="s">
        <v>61</v>
      </c>
      <c r="B16" s="32"/>
      <c r="C16" s="32"/>
      <c r="D16" s="32"/>
      <c r="E16" s="32"/>
    </row>
    <row r="17" ht="13.5" hidden="1"/>
    <row r="18" spans="1:8" ht="13.5" hidden="1">
      <c r="A18" s="100"/>
      <c r="E18" s="102"/>
      <c r="G18" s="104"/>
      <c r="H18" s="104"/>
    </row>
    <row r="19" spans="1:8" ht="14.25" hidden="1">
      <c r="A19" s="101"/>
      <c r="B19" s="199"/>
      <c r="E19" s="103"/>
      <c r="G19" s="105"/>
      <c r="H19" s="105"/>
    </row>
  </sheetData>
  <sheetProtection/>
  <conditionalFormatting sqref="A11">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7.xml><?xml version="1.0" encoding="utf-8"?>
<worksheet xmlns="http://schemas.openxmlformats.org/spreadsheetml/2006/main" xmlns:r="http://schemas.openxmlformats.org/officeDocument/2006/relationships">
  <dimension ref="A2:I37"/>
  <sheetViews>
    <sheetView showGridLines="0" zoomScalePageLayoutView="0" workbookViewId="0" topLeftCell="A1">
      <selection activeCell="A1" sqref="A1"/>
    </sheetView>
  </sheetViews>
  <sheetFormatPr defaultColWidth="0" defaultRowHeight="12.75" zeroHeight="1"/>
  <cols>
    <col min="1" max="1" width="36.421875" style="63" customWidth="1"/>
    <col min="2" max="3" width="18.7109375" style="64" customWidth="1"/>
    <col min="4" max="4" width="19.57421875" style="64" customWidth="1"/>
    <col min="5" max="8" width="18.7109375" style="64" customWidth="1"/>
    <col min="9" max="16384" width="0" style="63" hidden="1" customWidth="1"/>
  </cols>
  <sheetData>
    <row r="1" ht="14.25"/>
    <row r="2" spans="2:8" ht="24.75" customHeight="1">
      <c r="B2" s="63"/>
      <c r="C2" s="63"/>
      <c r="D2" s="63"/>
      <c r="E2" s="63"/>
      <c r="F2" s="63"/>
      <c r="G2" s="63"/>
      <c r="H2" s="75"/>
    </row>
    <row r="3" spans="2:8" ht="18">
      <c r="B3" s="63"/>
      <c r="C3" s="63"/>
      <c r="D3" s="63"/>
      <c r="E3" s="63"/>
      <c r="F3" s="63"/>
      <c r="G3" s="63"/>
      <c r="H3" s="74"/>
    </row>
    <row r="4" spans="2:8" ht="15">
      <c r="B4" s="63"/>
      <c r="C4" s="63"/>
      <c r="D4" s="63"/>
      <c r="E4" s="63"/>
      <c r="F4" s="63"/>
      <c r="G4" s="63"/>
      <c r="H4" s="73"/>
    </row>
    <row r="5" spans="2:8" ht="15">
      <c r="B5" s="63"/>
      <c r="C5" s="63"/>
      <c r="D5" s="63"/>
      <c r="E5" s="63"/>
      <c r="F5" s="63"/>
      <c r="G5" s="63"/>
      <c r="H5" s="73"/>
    </row>
    <row r="6" spans="2:8" ht="8.25" customHeight="1">
      <c r="B6" s="63"/>
      <c r="C6" s="63"/>
      <c r="D6" s="63"/>
      <c r="E6" s="63"/>
      <c r="F6" s="63"/>
      <c r="G6" s="63"/>
      <c r="H6" s="73"/>
    </row>
    <row r="7" spans="2:8" ht="9.75" customHeight="1">
      <c r="B7" s="63"/>
      <c r="C7" s="63"/>
      <c r="D7" s="63"/>
      <c r="E7" s="63"/>
      <c r="F7" s="63"/>
      <c r="G7" s="63"/>
      <c r="H7" s="73"/>
    </row>
    <row r="8" spans="1:8" ht="34.5" customHeight="1">
      <c r="A8" s="117" t="s">
        <v>67</v>
      </c>
      <c r="B8" s="117"/>
      <c r="C8" s="118"/>
      <c r="D8" s="118"/>
      <c r="E8" s="118"/>
      <c r="F8" s="118"/>
      <c r="G8" s="118"/>
      <c r="H8" s="118"/>
    </row>
    <row r="9" spans="1:8" ht="7.5" customHeight="1">
      <c r="A9" s="79"/>
      <c r="B9" s="79"/>
      <c r="C9" s="79"/>
      <c r="D9" s="79"/>
      <c r="E9" s="79"/>
      <c r="F9" s="79"/>
      <c r="G9" s="79"/>
      <c r="H9" s="79"/>
    </row>
    <row r="10" spans="1:8" ht="19.5" customHeight="1">
      <c r="A10" s="77" t="s">
        <v>168</v>
      </c>
      <c r="B10" s="72"/>
      <c r="C10" s="72"/>
      <c r="D10" s="72"/>
      <c r="E10" s="72"/>
      <c r="F10" s="72"/>
      <c r="G10" s="72"/>
      <c r="H10" s="78"/>
    </row>
    <row r="11" spans="1:8" ht="19.5" customHeight="1">
      <c r="A11" s="77" t="s">
        <v>247</v>
      </c>
      <c r="B11" s="72"/>
      <c r="C11" s="72"/>
      <c r="D11" s="72"/>
      <c r="E11" s="72"/>
      <c r="F11" s="72"/>
      <c r="G11" s="72"/>
      <c r="H11" s="78"/>
    </row>
    <row r="12" spans="1:8" ht="6" customHeight="1">
      <c r="A12" s="76"/>
      <c r="B12" s="72"/>
      <c r="C12" s="72"/>
      <c r="D12" s="72"/>
      <c r="E12" s="72"/>
      <c r="F12" s="72"/>
      <c r="G12" s="72"/>
      <c r="H12" s="72"/>
    </row>
    <row r="13" spans="1:9" ht="32.25" customHeight="1">
      <c r="A13" s="261" t="s">
        <v>257</v>
      </c>
      <c r="B13" s="262"/>
      <c r="C13" s="262"/>
      <c r="D13" s="262"/>
      <c r="E13" s="262"/>
      <c r="F13" s="262"/>
      <c r="G13" s="262"/>
      <c r="H13" s="263"/>
      <c r="I13" s="71"/>
    </row>
    <row r="14" spans="1:8" ht="6.75" customHeight="1">
      <c r="A14" s="70"/>
      <c r="B14" s="70"/>
      <c r="C14" s="70"/>
      <c r="D14" s="70"/>
      <c r="E14" s="70"/>
      <c r="F14" s="70"/>
      <c r="G14" s="70"/>
      <c r="H14" s="70"/>
    </row>
    <row r="15" spans="1:9" ht="51" customHeight="1">
      <c r="A15" s="155" t="s">
        <v>86</v>
      </c>
      <c r="B15" s="156" t="s">
        <v>87</v>
      </c>
      <c r="C15" s="156" t="s">
        <v>88</v>
      </c>
      <c r="D15" s="156" t="s">
        <v>89</v>
      </c>
      <c r="E15" s="156" t="s">
        <v>90</v>
      </c>
      <c r="F15" s="156" t="s">
        <v>144</v>
      </c>
      <c r="G15" s="156" t="s">
        <v>145</v>
      </c>
      <c r="H15" s="156" t="s">
        <v>146</v>
      </c>
      <c r="I15" s="115"/>
    </row>
    <row r="16" spans="1:9" s="211" customFormat="1" ht="14.25">
      <c r="A16" s="216" t="s">
        <v>258</v>
      </c>
      <c r="B16" s="215"/>
      <c r="C16" s="214"/>
      <c r="D16" s="215"/>
      <c r="E16" s="210"/>
      <c r="F16" s="210"/>
      <c r="G16" s="210"/>
      <c r="H16" s="210"/>
      <c r="I16" s="115"/>
    </row>
    <row r="17" spans="1:9" s="69" customFormat="1" ht="54">
      <c r="A17" s="209" t="s">
        <v>309</v>
      </c>
      <c r="B17" s="215" t="s">
        <v>270</v>
      </c>
      <c r="C17" s="214" t="s">
        <v>310</v>
      </c>
      <c r="D17" s="215" t="s">
        <v>311</v>
      </c>
      <c r="E17" s="232" t="s">
        <v>312</v>
      </c>
      <c r="F17" s="232" t="s">
        <v>312</v>
      </c>
      <c r="G17" s="214" t="s">
        <v>268</v>
      </c>
      <c r="H17" s="214" t="s">
        <v>274</v>
      </c>
      <c r="I17" s="67"/>
    </row>
    <row r="18" spans="1:9" ht="94.5">
      <c r="A18" s="209" t="s">
        <v>313</v>
      </c>
      <c r="B18" s="68"/>
      <c r="C18" s="68"/>
      <c r="D18" s="68"/>
      <c r="E18" s="68"/>
      <c r="F18" s="68"/>
      <c r="G18" s="68"/>
      <c r="H18" s="68"/>
      <c r="I18" s="67"/>
    </row>
    <row r="19" spans="1:9" ht="40.5">
      <c r="A19" s="212" t="s">
        <v>314</v>
      </c>
      <c r="B19" s="68"/>
      <c r="C19" s="68"/>
      <c r="D19" s="68"/>
      <c r="E19" s="68"/>
      <c r="F19" s="68"/>
      <c r="G19" s="68"/>
      <c r="H19" s="68"/>
      <c r="I19" s="67"/>
    </row>
    <row r="20" spans="1:9" ht="67.5">
      <c r="A20" s="209" t="s">
        <v>315</v>
      </c>
      <c r="B20" s="80"/>
      <c r="C20" s="80"/>
      <c r="D20" s="80"/>
      <c r="E20" s="80"/>
      <c r="F20" s="80"/>
      <c r="G20" s="80"/>
      <c r="H20" s="80"/>
      <c r="I20" s="66"/>
    </row>
    <row r="21" spans="1:9" ht="14.25">
      <c r="A21" s="216" t="s">
        <v>259</v>
      </c>
      <c r="B21" s="215"/>
      <c r="C21" s="214"/>
      <c r="D21" s="215"/>
      <c r="E21" s="80"/>
      <c r="F21" s="217"/>
      <c r="G21" s="214"/>
      <c r="H21" s="214"/>
      <c r="I21" s="66"/>
    </row>
    <row r="22" spans="1:9" s="69" customFormat="1" ht="42.75">
      <c r="A22" s="209" t="s">
        <v>262</v>
      </c>
      <c r="B22" s="215" t="s">
        <v>267</v>
      </c>
      <c r="C22" s="214" t="s">
        <v>310</v>
      </c>
      <c r="D22" s="215" t="s">
        <v>316</v>
      </c>
      <c r="E22" s="233">
        <v>16.7</v>
      </c>
      <c r="F22" s="217">
        <v>22.43</v>
      </c>
      <c r="G22" s="214" t="s">
        <v>268</v>
      </c>
      <c r="H22" s="214" t="s">
        <v>269</v>
      </c>
      <c r="I22" s="67"/>
    </row>
    <row r="23" spans="1:9" ht="40.5">
      <c r="A23" s="209" t="s">
        <v>260</v>
      </c>
      <c r="B23" s="68"/>
      <c r="C23" s="68"/>
      <c r="D23" s="68"/>
      <c r="E23" s="68"/>
      <c r="F23" s="68"/>
      <c r="G23" s="68"/>
      <c r="H23" s="68"/>
      <c r="I23" s="67"/>
    </row>
    <row r="24" spans="1:9" ht="27">
      <c r="A24" s="234" t="s">
        <v>261</v>
      </c>
      <c r="B24" s="68"/>
      <c r="C24" s="68"/>
      <c r="D24" s="68"/>
      <c r="E24" s="68"/>
      <c r="F24" s="68"/>
      <c r="G24" s="68"/>
      <c r="H24" s="68"/>
      <c r="I24" s="67"/>
    </row>
    <row r="25" spans="1:9" ht="54">
      <c r="A25" s="209" t="s">
        <v>263</v>
      </c>
      <c r="B25" s="80"/>
      <c r="C25" s="80"/>
      <c r="D25" s="80"/>
      <c r="E25" s="80"/>
      <c r="F25" s="80"/>
      <c r="G25" s="80"/>
      <c r="H25" s="80"/>
      <c r="I25" s="66"/>
    </row>
    <row r="26" spans="1:9" ht="38.25">
      <c r="A26" s="216" t="s">
        <v>266</v>
      </c>
      <c r="B26" s="215"/>
      <c r="C26" s="214"/>
      <c r="D26" s="213"/>
      <c r="E26" s="80"/>
      <c r="F26" s="80"/>
      <c r="G26" s="80"/>
      <c r="H26" s="80"/>
      <c r="I26" s="66"/>
    </row>
    <row r="27" spans="1:9" s="69" customFormat="1" ht="71.25">
      <c r="A27" s="209" t="s">
        <v>264</v>
      </c>
      <c r="B27" s="215" t="s">
        <v>276</v>
      </c>
      <c r="C27" s="214" t="s">
        <v>310</v>
      </c>
      <c r="D27" s="215" t="s">
        <v>317</v>
      </c>
      <c r="E27" s="214">
        <v>103.42</v>
      </c>
      <c r="F27" s="214">
        <v>91.77</v>
      </c>
      <c r="G27" s="214" t="s">
        <v>268</v>
      </c>
      <c r="H27" s="214" t="s">
        <v>275</v>
      </c>
      <c r="I27" s="67"/>
    </row>
    <row r="28" spans="1:9" ht="67.5">
      <c r="A28" s="209" t="s">
        <v>272</v>
      </c>
      <c r="B28" s="68"/>
      <c r="C28" s="68"/>
      <c r="D28" s="68"/>
      <c r="E28" s="68"/>
      <c r="F28" s="68"/>
      <c r="G28" s="68"/>
      <c r="H28" s="68"/>
      <c r="I28" s="67"/>
    </row>
    <row r="29" spans="1:9" ht="54">
      <c r="A29" s="212" t="s">
        <v>265</v>
      </c>
      <c r="B29" s="68"/>
      <c r="C29" s="68"/>
      <c r="D29" s="68"/>
      <c r="E29" s="68"/>
      <c r="F29" s="68"/>
      <c r="G29" s="68"/>
      <c r="H29" s="68"/>
      <c r="I29" s="67"/>
    </row>
    <row r="30" spans="1:9" ht="40.5">
      <c r="A30" s="209" t="s">
        <v>271</v>
      </c>
      <c r="B30" s="80"/>
      <c r="C30" s="80"/>
      <c r="D30" s="80"/>
      <c r="E30" s="80"/>
      <c r="F30" s="80"/>
      <c r="G30" s="80"/>
      <c r="H30" s="80"/>
      <c r="I30" s="66"/>
    </row>
    <row r="31" ht="16.5" hidden="1">
      <c r="A31" s="65"/>
    </row>
    <row r="32" ht="16.5" hidden="1">
      <c r="A32" s="65"/>
    </row>
    <row r="33" ht="16.5" hidden="1">
      <c r="A33" s="65"/>
    </row>
    <row r="34" ht="16.5" hidden="1">
      <c r="A34" s="65"/>
    </row>
    <row r="35" ht="16.5" hidden="1">
      <c r="A35" s="65"/>
    </row>
    <row r="36" spans="1:9" s="64" customFormat="1" ht="16.5" hidden="1">
      <c r="A36" s="65"/>
      <c r="I36" s="63"/>
    </row>
    <row r="37" spans="1:9" s="64" customFormat="1" ht="16.5" hidden="1">
      <c r="A37" s="65"/>
      <c r="I37" s="63"/>
    </row>
  </sheetData>
  <sheetProtection/>
  <mergeCells count="1">
    <mergeCell ref="A13:H13"/>
  </mergeCells>
  <conditionalFormatting sqref="A11:A12">
    <cfRule type="cellIs" priority="4" dxfId="0" operator="equal" stopIfTrue="1">
      <formula>"VAYA A LA HOJA INICIO Y SELECIONE EL PERIODO CORRESPONDIENTE A ESTE INFORME"</formula>
    </cfRule>
  </conditionalFormatting>
  <conditionalFormatting sqref="A11:A12">
    <cfRule type="cellIs" priority="3" dxfId="0" operator="equal" stopIfTrue="1">
      <formula>"VAYA A LA HOJA INICIO Y SELECIONE EL PERIODO CORRESPONDIENTE A ESTE INFORME"</formula>
    </cfRule>
  </conditionalFormatting>
  <conditionalFormatting sqref="A11">
    <cfRule type="cellIs" priority="2" dxfId="0" operator="equal" stopIfTrue="1">
      <formula>"VAYA A LA HOJA INICIO Y SELECIONE EL PERIODO CORRESPONDIENTE A ESTE INFORME"</formula>
    </cfRule>
  </conditionalFormatting>
  <conditionalFormatting sqref="A11:A12">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8.xml><?xml version="1.0" encoding="utf-8"?>
<worksheet xmlns="http://schemas.openxmlformats.org/spreadsheetml/2006/main" xmlns:r="http://schemas.openxmlformats.org/officeDocument/2006/relationships">
  <dimension ref="A1:O50"/>
  <sheetViews>
    <sheetView showGridLines="0" zoomScaleSheetLayoutView="100" zoomScalePageLayoutView="0" workbookViewId="0" topLeftCell="A1">
      <selection activeCell="A1" sqref="A1"/>
    </sheetView>
  </sheetViews>
  <sheetFormatPr defaultColWidth="0" defaultRowHeight="12.75" zeroHeight="1"/>
  <cols>
    <col min="1" max="1" width="3.140625" style="1" customWidth="1"/>
    <col min="2" max="2" width="4.00390625" style="1" customWidth="1"/>
    <col min="3" max="3" width="3.140625" style="1" customWidth="1"/>
    <col min="4" max="4" width="29.140625" style="1" customWidth="1"/>
    <col min="5" max="5" width="12.00390625" style="1" customWidth="1"/>
    <col min="6" max="6" width="12.57421875" style="1" customWidth="1"/>
    <col min="7" max="7" width="10.8515625" style="1" customWidth="1"/>
    <col min="8" max="8" width="13.00390625" style="1" customWidth="1"/>
    <col min="9" max="9" width="18.00390625" style="1" bestFit="1" customWidth="1"/>
    <col min="10" max="10" width="15.28125" style="1" customWidth="1"/>
    <col min="11" max="11" width="11.140625" style="1" customWidth="1"/>
    <col min="12" max="12" width="9.7109375" style="1" customWidth="1"/>
    <col min="13" max="13" width="13.140625" style="1" customWidth="1"/>
    <col min="14" max="14" width="14.57421875" style="1" bestFit="1" customWidth="1"/>
    <col min="15" max="15" width="8.421875" style="1" customWidth="1"/>
    <col min="16" max="16384" width="0" style="1" hidden="1" customWidth="1"/>
  </cols>
  <sheetData>
    <row r="1" spans="7:15" ht="18">
      <c r="G1" s="30"/>
      <c r="O1" s="24"/>
    </row>
    <row r="2" ht="18">
      <c r="O2" s="24"/>
    </row>
    <row r="3" ht="18">
      <c r="O3" s="24"/>
    </row>
    <row r="4" ht="18">
      <c r="O4" s="24"/>
    </row>
    <row r="5" ht="13.5"/>
    <row r="6" ht="13.5"/>
    <row r="7" spans="1:15" ht="34.5" customHeight="1">
      <c r="A7" s="117" t="s">
        <v>147</v>
      </c>
      <c r="B7" s="117"/>
      <c r="C7" s="118"/>
      <c r="D7" s="118"/>
      <c r="E7" s="118"/>
      <c r="F7" s="118"/>
      <c r="G7" s="118"/>
      <c r="H7" s="117"/>
      <c r="I7" s="117"/>
      <c r="J7" s="118"/>
      <c r="K7" s="118"/>
      <c r="L7" s="118"/>
      <c r="M7" s="118"/>
      <c r="N7" s="118"/>
      <c r="O7" s="117"/>
    </row>
    <row r="8" ht="6" customHeight="1">
      <c r="O8" s="62"/>
    </row>
    <row r="9" spans="1:15" ht="19.5" customHeight="1">
      <c r="A9" s="4" t="s">
        <v>168</v>
      </c>
      <c r="B9" s="6"/>
      <c r="C9" s="6"/>
      <c r="D9" s="6"/>
      <c r="E9" s="6"/>
      <c r="F9" s="6"/>
      <c r="G9" s="6"/>
      <c r="H9" s="6"/>
      <c r="I9" s="6"/>
      <c r="J9" s="6"/>
      <c r="K9" s="6"/>
      <c r="L9" s="6"/>
      <c r="M9" s="6"/>
      <c r="N9" s="6"/>
      <c r="O9" s="7"/>
    </row>
    <row r="10" spans="1:15" ht="19.5" customHeight="1">
      <c r="A10" s="4" t="s">
        <v>167</v>
      </c>
      <c r="B10" s="2"/>
      <c r="C10" s="2"/>
      <c r="D10" s="2"/>
      <c r="E10" s="2"/>
      <c r="F10" s="2"/>
      <c r="G10" s="2"/>
      <c r="H10" s="2"/>
      <c r="I10" s="2"/>
      <c r="J10" s="2"/>
      <c r="K10" s="2"/>
      <c r="L10" s="2"/>
      <c r="M10" s="2"/>
      <c r="N10" s="2"/>
      <c r="O10" s="3"/>
    </row>
    <row r="11" spans="1:15" ht="15" customHeight="1">
      <c r="A11" s="243" t="s">
        <v>111</v>
      </c>
      <c r="B11" s="243" t="s">
        <v>112</v>
      </c>
      <c r="C11" s="243" t="s">
        <v>10</v>
      </c>
      <c r="D11" s="243" t="s">
        <v>11</v>
      </c>
      <c r="E11" s="243" t="s">
        <v>78</v>
      </c>
      <c r="F11" s="139" t="s">
        <v>13</v>
      </c>
      <c r="G11" s="139"/>
      <c r="H11" s="139"/>
      <c r="I11" s="139"/>
      <c r="J11" s="139"/>
      <c r="K11" s="139"/>
      <c r="L11" s="139"/>
      <c r="M11" s="139"/>
      <c r="N11" s="139"/>
      <c r="O11" s="136"/>
    </row>
    <row r="12" spans="1:15" ht="15" customHeight="1">
      <c r="A12" s="266"/>
      <c r="B12" s="266"/>
      <c r="C12" s="266"/>
      <c r="D12" s="266"/>
      <c r="E12" s="266"/>
      <c r="F12" s="135" t="s">
        <v>12</v>
      </c>
      <c r="G12" s="140"/>
      <c r="H12" s="264" t="s">
        <v>80</v>
      </c>
      <c r="I12" s="135" t="s">
        <v>14</v>
      </c>
      <c r="J12" s="131"/>
      <c r="K12" s="131"/>
      <c r="L12" s="136"/>
      <c r="M12" s="136"/>
      <c r="N12" s="264" t="s">
        <v>84</v>
      </c>
      <c r="O12" s="264" t="s">
        <v>85</v>
      </c>
    </row>
    <row r="13" spans="1:15" ht="33" customHeight="1">
      <c r="A13" s="267"/>
      <c r="B13" s="267"/>
      <c r="C13" s="267"/>
      <c r="D13" s="267"/>
      <c r="E13" s="267"/>
      <c r="F13" s="141" t="s">
        <v>153</v>
      </c>
      <c r="G13" s="141" t="s">
        <v>79</v>
      </c>
      <c r="H13" s="268"/>
      <c r="I13" s="141" t="s">
        <v>154</v>
      </c>
      <c r="J13" s="141" t="s">
        <v>81</v>
      </c>
      <c r="K13" s="141" t="s">
        <v>155</v>
      </c>
      <c r="L13" s="141" t="s">
        <v>82</v>
      </c>
      <c r="M13" s="141" t="s">
        <v>83</v>
      </c>
      <c r="N13" s="268"/>
      <c r="O13" s="265"/>
    </row>
    <row r="14" spans="1:15" ht="13.5">
      <c r="A14" s="175"/>
      <c r="B14" s="176"/>
      <c r="C14" s="176"/>
      <c r="D14" s="176"/>
      <c r="E14" s="17"/>
      <c r="F14" s="17"/>
      <c r="G14" s="17"/>
      <c r="H14" s="17"/>
      <c r="I14" s="17"/>
      <c r="J14" s="17"/>
      <c r="K14" s="17"/>
      <c r="L14" s="17"/>
      <c r="M14" s="17"/>
      <c r="N14" s="17"/>
      <c r="O14" s="17"/>
    </row>
    <row r="15" spans="1:15" ht="26.25" customHeight="1">
      <c r="A15" s="177" t="s">
        <v>174</v>
      </c>
      <c r="B15" s="17"/>
      <c r="C15" s="17"/>
      <c r="D15" s="178" t="s">
        <v>177</v>
      </c>
      <c r="E15" s="176"/>
      <c r="F15" s="179"/>
      <c r="G15" s="179"/>
      <c r="H15" s="10"/>
      <c r="I15" s="173">
        <f>I16</f>
        <v>66035288.370000005</v>
      </c>
      <c r="J15" s="173">
        <f>J16</f>
        <v>33944883.27</v>
      </c>
      <c r="K15" s="173">
        <f aca="true" t="shared" si="0" ref="K15:M16">K16</f>
        <v>0</v>
      </c>
      <c r="L15" s="173">
        <f t="shared" si="0"/>
        <v>0</v>
      </c>
      <c r="M15" s="173">
        <f t="shared" si="0"/>
        <v>0</v>
      </c>
      <c r="N15" s="28"/>
      <c r="O15" s="12"/>
    </row>
    <row r="16" spans="1:15" ht="42.75">
      <c r="A16" s="176"/>
      <c r="B16" s="177" t="s">
        <v>175</v>
      </c>
      <c r="C16" s="5"/>
      <c r="D16" s="178" t="s">
        <v>178</v>
      </c>
      <c r="E16" s="176"/>
      <c r="F16" s="179"/>
      <c r="G16" s="179"/>
      <c r="H16" s="10"/>
      <c r="I16" s="11">
        <f>I17</f>
        <v>66035288.370000005</v>
      </c>
      <c r="J16" s="11">
        <f>J17</f>
        <v>33944883.27</v>
      </c>
      <c r="K16" s="11">
        <f t="shared" si="0"/>
        <v>0</v>
      </c>
      <c r="L16" s="11">
        <f t="shared" si="0"/>
        <v>0</v>
      </c>
      <c r="M16" s="11">
        <f t="shared" si="0"/>
        <v>0</v>
      </c>
      <c r="N16" s="5"/>
      <c r="O16" s="12"/>
    </row>
    <row r="17" spans="1:15" ht="28.5" customHeight="1">
      <c r="A17" s="176"/>
      <c r="B17" s="176"/>
      <c r="C17" s="177" t="s">
        <v>176</v>
      </c>
      <c r="D17" s="178" t="s">
        <v>179</v>
      </c>
      <c r="E17" s="180" t="s">
        <v>180</v>
      </c>
      <c r="F17" s="10">
        <v>75</v>
      </c>
      <c r="G17" s="10">
        <v>33</v>
      </c>
      <c r="H17" s="219">
        <f>G17/F17*100</f>
        <v>44</v>
      </c>
      <c r="I17" s="181">
        <v>66035288.370000005</v>
      </c>
      <c r="J17" s="11">
        <v>33944883.27</v>
      </c>
      <c r="K17" s="11">
        <v>0</v>
      </c>
      <c r="L17" s="11">
        <v>0</v>
      </c>
      <c r="M17" s="11">
        <v>0</v>
      </c>
      <c r="N17" s="218">
        <f>(J17+K17-L17+M17)/I17*100</f>
        <v>51.40415694076267</v>
      </c>
      <c r="O17" s="220">
        <f>H17/N17*100</f>
        <v>85.59619030559124</v>
      </c>
    </row>
    <row r="18" spans="1:15" ht="14.25">
      <c r="A18" s="5"/>
      <c r="B18" s="5"/>
      <c r="C18" s="5"/>
      <c r="D18" s="5"/>
      <c r="E18" s="5"/>
      <c r="F18" s="10"/>
      <c r="G18" s="10"/>
      <c r="H18" s="10"/>
      <c r="I18" s="11"/>
      <c r="J18" s="11"/>
      <c r="K18" s="11"/>
      <c r="L18" s="11"/>
      <c r="M18" s="11"/>
      <c r="N18" s="5"/>
      <c r="O18" s="12"/>
    </row>
    <row r="19" spans="1:15" ht="42.75">
      <c r="A19" s="182">
        <v>13</v>
      </c>
      <c r="B19" s="182"/>
      <c r="C19" s="182"/>
      <c r="D19" s="183" t="s">
        <v>181</v>
      </c>
      <c r="E19" s="5"/>
      <c r="F19" s="10"/>
      <c r="G19" s="10"/>
      <c r="H19" s="10"/>
      <c r="I19" s="173">
        <f>I20</f>
        <v>1917467</v>
      </c>
      <c r="J19" s="173">
        <f>J20</f>
        <v>73728.64</v>
      </c>
      <c r="K19" s="173">
        <f aca="true" t="shared" si="1" ref="K19:M20">K20</f>
        <v>0</v>
      </c>
      <c r="L19" s="173">
        <f t="shared" si="1"/>
        <v>0</v>
      </c>
      <c r="M19" s="173">
        <f t="shared" si="1"/>
        <v>0</v>
      </c>
      <c r="N19" s="5"/>
      <c r="O19" s="12"/>
    </row>
    <row r="20" spans="1:15" ht="42.75">
      <c r="A20" s="182"/>
      <c r="B20" s="182">
        <v>4</v>
      </c>
      <c r="C20" s="182"/>
      <c r="D20" s="183" t="s">
        <v>182</v>
      </c>
      <c r="E20" s="5"/>
      <c r="F20" s="10"/>
      <c r="G20" s="10"/>
      <c r="H20" s="10"/>
      <c r="I20" s="11">
        <f>I21</f>
        <v>1917467</v>
      </c>
      <c r="J20" s="11">
        <f>J21</f>
        <v>73728.64</v>
      </c>
      <c r="K20" s="11">
        <f t="shared" si="1"/>
        <v>0</v>
      </c>
      <c r="L20" s="11">
        <f t="shared" si="1"/>
        <v>0</v>
      </c>
      <c r="M20" s="11">
        <f t="shared" si="1"/>
        <v>0</v>
      </c>
      <c r="N20" s="5"/>
      <c r="O20" s="12"/>
    </row>
    <row r="21" spans="1:15" ht="42.75">
      <c r="A21" s="182"/>
      <c r="B21" s="182"/>
      <c r="C21" s="182">
        <v>3</v>
      </c>
      <c r="D21" s="183" t="s">
        <v>183</v>
      </c>
      <c r="E21" s="184" t="s">
        <v>184</v>
      </c>
      <c r="F21" s="10">
        <v>64744</v>
      </c>
      <c r="G21" s="10">
        <v>59547</v>
      </c>
      <c r="H21" s="219">
        <f>G21/F21*100</f>
        <v>91.97300135919932</v>
      </c>
      <c r="I21" s="11">
        <v>1917467</v>
      </c>
      <c r="J21" s="11">
        <v>73728.64</v>
      </c>
      <c r="K21" s="11">
        <v>0</v>
      </c>
      <c r="L21" s="11">
        <v>0</v>
      </c>
      <c r="M21" s="11">
        <v>0</v>
      </c>
      <c r="N21" s="218">
        <f>(J21+K21-L21+M21)/I21*100</f>
        <v>3.8451060696220583</v>
      </c>
      <c r="O21" s="220">
        <f>H21/N21*100</f>
        <v>2391.9496548046977</v>
      </c>
    </row>
    <row r="22" spans="1:15" ht="14.25">
      <c r="A22" s="5"/>
      <c r="B22" s="5"/>
      <c r="C22" s="5"/>
      <c r="D22" s="5"/>
      <c r="E22" s="5"/>
      <c r="F22" s="10"/>
      <c r="G22" s="10"/>
      <c r="H22" s="10"/>
      <c r="I22" s="11"/>
      <c r="J22" s="11"/>
      <c r="K22" s="11"/>
      <c r="L22" s="11"/>
      <c r="M22" s="11"/>
      <c r="N22" s="5"/>
      <c r="O22" s="12"/>
    </row>
    <row r="23" spans="1:15" ht="57">
      <c r="A23" s="182">
        <v>14</v>
      </c>
      <c r="B23" s="182"/>
      <c r="C23" s="182"/>
      <c r="D23" s="185" t="s">
        <v>185</v>
      </c>
      <c r="E23" s="184"/>
      <c r="F23" s="10"/>
      <c r="G23" s="10"/>
      <c r="H23" s="10"/>
      <c r="I23" s="173">
        <f>I24</f>
        <v>41953612</v>
      </c>
      <c r="J23" s="173">
        <f>J24</f>
        <v>29536806.09</v>
      </c>
      <c r="K23" s="173">
        <f aca="true" t="shared" si="2" ref="K23:M24">K24</f>
        <v>0</v>
      </c>
      <c r="L23" s="173">
        <f t="shared" si="2"/>
        <v>0</v>
      </c>
      <c r="M23" s="173">
        <f t="shared" si="2"/>
        <v>0</v>
      </c>
      <c r="N23" s="5"/>
      <c r="O23" s="12"/>
    </row>
    <row r="24" spans="1:15" ht="28.5">
      <c r="A24" s="182"/>
      <c r="B24" s="182">
        <v>4</v>
      </c>
      <c r="C24" s="182"/>
      <c r="D24" s="185" t="s">
        <v>186</v>
      </c>
      <c r="E24" s="184"/>
      <c r="F24" s="10"/>
      <c r="G24" s="10"/>
      <c r="H24" s="10"/>
      <c r="I24" s="11">
        <f>I25</f>
        <v>41953612</v>
      </c>
      <c r="J24" s="11">
        <f>J25</f>
        <v>29536806.09</v>
      </c>
      <c r="K24" s="11">
        <f t="shared" si="2"/>
        <v>0</v>
      </c>
      <c r="L24" s="11">
        <f t="shared" si="2"/>
        <v>0</v>
      </c>
      <c r="M24" s="11">
        <f t="shared" si="2"/>
        <v>0</v>
      </c>
      <c r="N24" s="5"/>
      <c r="O24" s="12"/>
    </row>
    <row r="25" spans="1:15" ht="28.5">
      <c r="A25" s="182"/>
      <c r="B25" s="182"/>
      <c r="C25" s="182">
        <v>9</v>
      </c>
      <c r="D25" s="185" t="s">
        <v>187</v>
      </c>
      <c r="E25" s="184" t="s">
        <v>188</v>
      </c>
      <c r="F25" s="10">
        <v>4275</v>
      </c>
      <c r="G25" s="10">
        <v>4190</v>
      </c>
      <c r="H25" s="219">
        <f>G25/F25*100</f>
        <v>98.01169590643275</v>
      </c>
      <c r="I25" s="11">
        <v>41953612</v>
      </c>
      <c r="J25" s="11">
        <v>29536806.09</v>
      </c>
      <c r="K25" s="11">
        <v>0</v>
      </c>
      <c r="L25" s="11">
        <v>0</v>
      </c>
      <c r="M25" s="11">
        <v>0</v>
      </c>
      <c r="N25" s="218">
        <f>(J25+K25-L25+M25)/I25*100</f>
        <v>70.40348776167353</v>
      </c>
      <c r="O25" s="220">
        <f>H25/N25*100</f>
        <v>139.214261995396</v>
      </c>
    </row>
    <row r="26" spans="1:15" ht="14.25">
      <c r="A26" s="5"/>
      <c r="B26" s="5"/>
      <c r="C26" s="5"/>
      <c r="D26" s="5"/>
      <c r="E26" s="5"/>
      <c r="F26" s="10"/>
      <c r="G26" s="10"/>
      <c r="H26" s="10"/>
      <c r="I26" s="11"/>
      <c r="J26" s="11"/>
      <c r="K26" s="11"/>
      <c r="L26" s="11"/>
      <c r="M26" s="11"/>
      <c r="N26" s="5"/>
      <c r="O26" s="12"/>
    </row>
    <row r="27" spans="1:15" ht="85.5">
      <c r="A27" s="235">
        <v>18</v>
      </c>
      <c r="B27" s="235"/>
      <c r="C27" s="235"/>
      <c r="D27" s="236" t="s">
        <v>189</v>
      </c>
      <c r="E27" s="237"/>
      <c r="F27" s="14"/>
      <c r="G27" s="14"/>
      <c r="H27" s="14"/>
      <c r="I27" s="238">
        <f>I28+I30</f>
        <v>243988711</v>
      </c>
      <c r="J27" s="238">
        <f>J28+J30</f>
        <v>186162549.26000005</v>
      </c>
      <c r="K27" s="238">
        <f>K28+K30</f>
        <v>0</v>
      </c>
      <c r="L27" s="238">
        <f>L28+L30</f>
        <v>0</v>
      </c>
      <c r="M27" s="238">
        <f>M28+M30</f>
        <v>0</v>
      </c>
      <c r="N27" s="13"/>
      <c r="O27" s="16"/>
    </row>
    <row r="28" spans="1:15" ht="42.75">
      <c r="A28" s="182"/>
      <c r="B28" s="182">
        <v>1</v>
      </c>
      <c r="C28" s="182"/>
      <c r="D28" s="183" t="s">
        <v>190</v>
      </c>
      <c r="E28" s="184"/>
      <c r="F28" s="10"/>
      <c r="G28" s="10"/>
      <c r="H28" s="10"/>
      <c r="I28" s="11">
        <f>I29</f>
        <v>55328440</v>
      </c>
      <c r="J28" s="11">
        <f>J29</f>
        <v>45557085.760000005</v>
      </c>
      <c r="K28" s="11">
        <f>K29</f>
        <v>0</v>
      </c>
      <c r="L28" s="11">
        <f>L29</f>
        <v>0</v>
      </c>
      <c r="M28" s="11">
        <f>M29</f>
        <v>0</v>
      </c>
      <c r="N28" s="5"/>
      <c r="O28" s="12"/>
    </row>
    <row r="29" spans="1:15" ht="28.5">
      <c r="A29" s="182"/>
      <c r="B29" s="182"/>
      <c r="C29" s="182">
        <v>5</v>
      </c>
      <c r="D29" s="183" t="s">
        <v>191</v>
      </c>
      <c r="E29" s="184" t="s">
        <v>192</v>
      </c>
      <c r="F29" s="10">
        <v>444851</v>
      </c>
      <c r="G29" s="10">
        <v>481599</v>
      </c>
      <c r="H29" s="219">
        <f>G29/F29*100</f>
        <v>108.26074348489718</v>
      </c>
      <c r="I29" s="11">
        <v>55328440</v>
      </c>
      <c r="J29" s="11">
        <v>45557085.760000005</v>
      </c>
      <c r="K29" s="11">
        <v>0</v>
      </c>
      <c r="L29" s="11">
        <v>0</v>
      </c>
      <c r="M29" s="11">
        <v>0</v>
      </c>
      <c r="N29" s="218">
        <f>(J29+K29-L29+M29)/I29*100</f>
        <v>82.33936427631072</v>
      </c>
      <c r="O29" s="220">
        <f>H29/N29*100</f>
        <v>131.4811505243114</v>
      </c>
    </row>
    <row r="30" spans="1:15" ht="42.75">
      <c r="A30" s="5"/>
      <c r="B30" s="182">
        <v>2</v>
      </c>
      <c r="C30" s="182"/>
      <c r="D30" s="183" t="s">
        <v>193</v>
      </c>
      <c r="E30" s="184"/>
      <c r="F30" s="10"/>
      <c r="G30" s="10"/>
      <c r="H30" s="10"/>
      <c r="I30" s="11">
        <f>SUM(I31:I34)</f>
        <v>188660271</v>
      </c>
      <c r="J30" s="11">
        <f>SUM(J31:J34)</f>
        <v>140605463.50000003</v>
      </c>
      <c r="K30" s="11">
        <f>SUM(K31:K34)</f>
        <v>0</v>
      </c>
      <c r="L30" s="11">
        <f>SUM(L31:L34)</f>
        <v>0</v>
      </c>
      <c r="M30" s="11">
        <f>SUM(M31:M34)</f>
        <v>0</v>
      </c>
      <c r="N30" s="5"/>
      <c r="O30" s="12"/>
    </row>
    <row r="31" spans="1:15" ht="28.5">
      <c r="A31" s="5"/>
      <c r="B31" s="182"/>
      <c r="C31" s="182">
        <v>5</v>
      </c>
      <c r="D31" s="183" t="s">
        <v>194</v>
      </c>
      <c r="E31" s="184" t="s">
        <v>195</v>
      </c>
      <c r="F31" s="10">
        <v>870000</v>
      </c>
      <c r="G31" s="10">
        <v>1060416</v>
      </c>
      <c r="H31" s="219">
        <f>G31/F31*100</f>
        <v>121.88689655172413</v>
      </c>
      <c r="I31" s="11">
        <v>53158484</v>
      </c>
      <c r="J31" s="11">
        <v>36450468.35000001</v>
      </c>
      <c r="K31" s="11">
        <v>0</v>
      </c>
      <c r="L31" s="11">
        <v>0</v>
      </c>
      <c r="M31" s="11">
        <v>0</v>
      </c>
      <c r="N31" s="218">
        <f>(J31+K31-L31+M31)/I31*100</f>
        <v>68.56942788285687</v>
      </c>
      <c r="O31" s="220">
        <f>H31/N31*100</f>
        <v>177.7569104994636</v>
      </c>
    </row>
    <row r="32" spans="1:15" ht="14.25">
      <c r="A32" s="5"/>
      <c r="B32" s="5"/>
      <c r="C32" s="182">
        <v>6</v>
      </c>
      <c r="D32" s="183" t="s">
        <v>196</v>
      </c>
      <c r="E32" s="184" t="s">
        <v>197</v>
      </c>
      <c r="F32" s="10">
        <v>480461</v>
      </c>
      <c r="G32" s="10">
        <v>448666</v>
      </c>
      <c r="H32" s="219">
        <f>G32/F32*100</f>
        <v>93.38239732257144</v>
      </c>
      <c r="I32" s="11">
        <v>108249418</v>
      </c>
      <c r="J32" s="11">
        <v>82642104.96000001</v>
      </c>
      <c r="K32" s="11">
        <v>0</v>
      </c>
      <c r="L32" s="11">
        <v>0</v>
      </c>
      <c r="M32" s="11">
        <v>0</v>
      </c>
      <c r="N32" s="218">
        <f>(J32+K32-L32+M32)/I32*100</f>
        <v>76.34415638151515</v>
      </c>
      <c r="O32" s="220">
        <f>H32/N32*100</f>
        <v>122.3176753121889</v>
      </c>
    </row>
    <row r="33" spans="1:15" ht="28.5">
      <c r="A33" s="5"/>
      <c r="B33" s="5"/>
      <c r="C33" s="182">
        <v>7</v>
      </c>
      <c r="D33" s="185" t="s">
        <v>198</v>
      </c>
      <c r="E33" s="184" t="s">
        <v>197</v>
      </c>
      <c r="F33" s="10">
        <v>885663</v>
      </c>
      <c r="G33" s="10">
        <v>11338</v>
      </c>
      <c r="H33" s="219">
        <f>G33/F33*100</f>
        <v>1.2801709002182546</v>
      </c>
      <c r="I33" s="11">
        <v>26897012</v>
      </c>
      <c r="J33" s="11">
        <v>21508312.79</v>
      </c>
      <c r="K33" s="11">
        <v>0</v>
      </c>
      <c r="L33" s="11">
        <v>0</v>
      </c>
      <c r="M33" s="11">
        <v>0</v>
      </c>
      <c r="N33" s="218">
        <f>(J33+K33-L33+M33)/I33*100</f>
        <v>79.96543552867507</v>
      </c>
      <c r="O33" s="220">
        <f>H33/N33*100</f>
        <v>1.6009053058420395</v>
      </c>
    </row>
    <row r="34" spans="1:15" ht="28.5">
      <c r="A34" s="5"/>
      <c r="B34" s="5"/>
      <c r="C34" s="182">
        <v>9</v>
      </c>
      <c r="D34" s="185" t="s">
        <v>199</v>
      </c>
      <c r="E34" s="184" t="s">
        <v>200</v>
      </c>
      <c r="F34" s="10">
        <v>5963</v>
      </c>
      <c r="G34" s="10">
        <v>6946</v>
      </c>
      <c r="H34" s="219">
        <f>G34/F34*100</f>
        <v>116.4849907764548</v>
      </c>
      <c r="I34" s="11">
        <v>355357</v>
      </c>
      <c r="J34" s="11">
        <v>4577.4</v>
      </c>
      <c r="K34" s="11">
        <v>0</v>
      </c>
      <c r="L34" s="11">
        <v>0</v>
      </c>
      <c r="M34" s="11">
        <v>0</v>
      </c>
      <c r="N34" s="218">
        <f>(J34+K34-L34+M34)/I34*100</f>
        <v>1.2881130806484744</v>
      </c>
      <c r="O34" s="220">
        <f>H34/N34*100</f>
        <v>9043.071802190905</v>
      </c>
    </row>
    <row r="35" spans="1:15" ht="14.25">
      <c r="A35" s="5"/>
      <c r="B35" s="5"/>
      <c r="C35" s="5"/>
      <c r="D35" s="5"/>
      <c r="E35" s="5"/>
      <c r="F35" s="10"/>
      <c r="G35" s="10"/>
      <c r="H35" s="10"/>
      <c r="I35" s="11"/>
      <c r="J35" s="11"/>
      <c r="K35" s="11"/>
      <c r="L35" s="11"/>
      <c r="M35" s="11"/>
      <c r="N35" s="5"/>
      <c r="O35" s="12"/>
    </row>
    <row r="36" spans="1:15" ht="85.5">
      <c r="A36" s="182">
        <v>19</v>
      </c>
      <c r="B36" s="182"/>
      <c r="C36" s="182"/>
      <c r="D36" s="183" t="s">
        <v>201</v>
      </c>
      <c r="E36" s="184"/>
      <c r="F36" s="10"/>
      <c r="G36" s="10"/>
      <c r="H36" s="10"/>
      <c r="I36" s="173">
        <f>I37+I43</f>
        <v>418851217</v>
      </c>
      <c r="J36" s="173">
        <f>J37+J43</f>
        <v>222097667.10999995</v>
      </c>
      <c r="K36" s="173">
        <f>K37+K43</f>
        <v>0</v>
      </c>
      <c r="L36" s="173">
        <f>L37+L43</f>
        <v>0</v>
      </c>
      <c r="M36" s="173">
        <f>M37+M43</f>
        <v>0</v>
      </c>
      <c r="N36" s="5"/>
      <c r="O36" s="12"/>
    </row>
    <row r="37" spans="1:15" ht="57">
      <c r="A37" s="186"/>
      <c r="B37" s="186">
        <v>1</v>
      </c>
      <c r="C37" s="186"/>
      <c r="D37" s="187" t="s">
        <v>202</v>
      </c>
      <c r="E37" s="188"/>
      <c r="F37" s="10"/>
      <c r="G37" s="10"/>
      <c r="H37" s="10"/>
      <c r="I37" s="11">
        <f>SUM(I38:I42)</f>
        <v>408111271</v>
      </c>
      <c r="J37" s="11">
        <f>SUM(J38:J42)</f>
        <v>214675315.56999996</v>
      </c>
      <c r="K37" s="11">
        <f>SUM(K38:K42)</f>
        <v>0</v>
      </c>
      <c r="L37" s="11">
        <f>SUM(L38:L42)</f>
        <v>0</v>
      </c>
      <c r="M37" s="11">
        <f>SUM(M38:M42)</f>
        <v>0</v>
      </c>
      <c r="N37" s="5"/>
      <c r="O37" s="12"/>
    </row>
    <row r="38" spans="1:15" ht="28.5">
      <c r="A38" s="182"/>
      <c r="B38" s="182"/>
      <c r="C38" s="182">
        <v>1</v>
      </c>
      <c r="D38" s="183" t="s">
        <v>203</v>
      </c>
      <c r="E38" s="184" t="s">
        <v>192</v>
      </c>
      <c r="F38" s="10">
        <v>1020825</v>
      </c>
      <c r="G38" s="10">
        <v>822147</v>
      </c>
      <c r="H38" s="219">
        <f>G38/F38*100</f>
        <v>80.5375064286239</v>
      </c>
      <c r="I38" s="11">
        <v>239251273</v>
      </c>
      <c r="J38" s="11">
        <v>90113822.79999997</v>
      </c>
      <c r="K38" s="11">
        <v>0</v>
      </c>
      <c r="L38" s="11">
        <v>0</v>
      </c>
      <c r="M38" s="11">
        <v>0</v>
      </c>
      <c r="N38" s="218">
        <f>(J38+K38-L38+M38)/I38*100</f>
        <v>37.664929289634316</v>
      </c>
      <c r="O38" s="220">
        <f>H38/N38*100</f>
        <v>213.82625149594654</v>
      </c>
    </row>
    <row r="39" spans="1:15" ht="28.5">
      <c r="A39" s="182"/>
      <c r="B39" s="182"/>
      <c r="C39" s="182">
        <v>4</v>
      </c>
      <c r="D39" s="183" t="s">
        <v>204</v>
      </c>
      <c r="E39" s="184" t="s">
        <v>192</v>
      </c>
      <c r="F39" s="10">
        <v>84749</v>
      </c>
      <c r="G39" s="10">
        <v>77154</v>
      </c>
      <c r="H39" s="219">
        <f>G39/F39*100</f>
        <v>91.03824233914266</v>
      </c>
      <c r="I39" s="11">
        <v>27237933</v>
      </c>
      <c r="J39" s="11">
        <v>21170922.990000002</v>
      </c>
      <c r="K39" s="11">
        <v>0</v>
      </c>
      <c r="L39" s="11">
        <v>0</v>
      </c>
      <c r="M39" s="11">
        <v>0</v>
      </c>
      <c r="N39" s="218">
        <f>(J39+K39-L39+M39)/I39*100</f>
        <v>77.72587952984539</v>
      </c>
      <c r="O39" s="220">
        <f>H39/N39*100</f>
        <v>117.12732347298245</v>
      </c>
    </row>
    <row r="40" spans="1:15" ht="28.5">
      <c r="A40" s="182"/>
      <c r="B40" s="182"/>
      <c r="C40" s="182">
        <v>5</v>
      </c>
      <c r="D40" s="185" t="s">
        <v>205</v>
      </c>
      <c r="E40" s="184" t="s">
        <v>192</v>
      </c>
      <c r="F40" s="10">
        <v>17008</v>
      </c>
      <c r="G40" s="10">
        <v>17589</v>
      </c>
      <c r="H40" s="219">
        <f>G40/F40*100</f>
        <v>103.41603951081844</v>
      </c>
      <c r="I40" s="11">
        <v>10093362</v>
      </c>
      <c r="J40" s="11">
        <v>7130780.0200000005</v>
      </c>
      <c r="K40" s="11">
        <v>0</v>
      </c>
      <c r="L40" s="11">
        <v>0</v>
      </c>
      <c r="M40" s="11">
        <v>0</v>
      </c>
      <c r="N40" s="218">
        <f>(J40+K40-L40+M40)/I40*100</f>
        <v>70.64821434126706</v>
      </c>
      <c r="O40" s="220">
        <f>H40/N40*100</f>
        <v>146.38167500068153</v>
      </c>
    </row>
    <row r="41" spans="1:15" ht="28.5">
      <c r="A41" s="235"/>
      <c r="B41" s="235"/>
      <c r="C41" s="235">
        <v>11</v>
      </c>
      <c r="D41" s="236" t="s">
        <v>206</v>
      </c>
      <c r="E41" s="237" t="s">
        <v>207</v>
      </c>
      <c r="F41" s="14">
        <v>2245</v>
      </c>
      <c r="G41" s="14">
        <v>1832</v>
      </c>
      <c r="H41" s="239">
        <f>G41/F41*100</f>
        <v>81.60356347438753</v>
      </c>
      <c r="I41" s="15">
        <v>85260418</v>
      </c>
      <c r="J41" s="15">
        <v>63603399.11</v>
      </c>
      <c r="K41" s="15">
        <v>0</v>
      </c>
      <c r="L41" s="15">
        <v>0</v>
      </c>
      <c r="M41" s="15">
        <v>0</v>
      </c>
      <c r="N41" s="240">
        <f>(J41+K41-L41+M41)/I41*100</f>
        <v>74.59897640895919</v>
      </c>
      <c r="O41" s="241">
        <f>H41/N41*100</f>
        <v>109.38965573338228</v>
      </c>
    </row>
    <row r="42" spans="1:15" ht="28.5">
      <c r="A42" s="5"/>
      <c r="B42" s="5"/>
      <c r="C42" s="182">
        <v>12</v>
      </c>
      <c r="D42" s="185" t="s">
        <v>208</v>
      </c>
      <c r="E42" s="184" t="s">
        <v>209</v>
      </c>
      <c r="F42" s="10">
        <v>1</v>
      </c>
      <c r="G42" s="10"/>
      <c r="H42" s="219">
        <f>G42/F42*100</f>
        <v>0</v>
      </c>
      <c r="I42" s="11">
        <v>46268285</v>
      </c>
      <c r="J42" s="11">
        <v>32656390.65</v>
      </c>
      <c r="K42" s="11">
        <v>0</v>
      </c>
      <c r="L42" s="11">
        <v>0</v>
      </c>
      <c r="M42" s="11">
        <v>0</v>
      </c>
      <c r="N42" s="218">
        <f>(J42+K42-L42+M42)/I42*100</f>
        <v>70.58050811695311</v>
      </c>
      <c r="O42" s="220">
        <f>H42/N42*100</f>
        <v>0</v>
      </c>
    </row>
    <row r="43" spans="1:15" ht="28.5">
      <c r="A43" s="5"/>
      <c r="B43" s="186" t="s">
        <v>210</v>
      </c>
      <c r="C43" s="186"/>
      <c r="D43" s="187" t="s">
        <v>211</v>
      </c>
      <c r="E43" s="188"/>
      <c r="F43" s="10"/>
      <c r="G43" s="10"/>
      <c r="H43" s="174"/>
      <c r="I43" s="11">
        <f>SUM(I44:I46)</f>
        <v>10739946</v>
      </c>
      <c r="J43" s="11">
        <f>SUM(J44:J46)</f>
        <v>7422351.540000001</v>
      </c>
      <c r="K43" s="11">
        <f>SUM(K44:K46)</f>
        <v>0</v>
      </c>
      <c r="L43" s="11">
        <f>SUM(L44:L46)</f>
        <v>0</v>
      </c>
      <c r="M43" s="11">
        <f>SUM(M44:M46)</f>
        <v>0</v>
      </c>
      <c r="N43" s="5"/>
      <c r="O43" s="12"/>
    </row>
    <row r="44" spans="1:15" ht="28.5">
      <c r="A44" s="5"/>
      <c r="B44" s="182"/>
      <c r="C44" s="182" t="s">
        <v>212</v>
      </c>
      <c r="D44" s="183" t="s">
        <v>213</v>
      </c>
      <c r="E44" s="184" t="s">
        <v>214</v>
      </c>
      <c r="F44" s="10"/>
      <c r="G44" s="10"/>
      <c r="H44" s="219" t="e">
        <f>G44/F44*100</f>
        <v>#DIV/0!</v>
      </c>
      <c r="I44" s="11">
        <v>66054</v>
      </c>
      <c r="J44" s="11">
        <v>38258.6</v>
      </c>
      <c r="K44" s="11">
        <v>0</v>
      </c>
      <c r="L44" s="11">
        <v>0</v>
      </c>
      <c r="M44" s="11">
        <v>0</v>
      </c>
      <c r="N44" s="218">
        <f>(J44+K44-L44+M44)/I44*100</f>
        <v>57.920186514064255</v>
      </c>
      <c r="O44" s="220" t="e">
        <f>H44/N44*100</f>
        <v>#DIV/0!</v>
      </c>
    </row>
    <row r="45" spans="1:15" ht="57">
      <c r="A45" s="5"/>
      <c r="B45" s="182"/>
      <c r="C45" s="182" t="s">
        <v>174</v>
      </c>
      <c r="D45" s="183" t="s">
        <v>215</v>
      </c>
      <c r="E45" s="184" t="s">
        <v>214</v>
      </c>
      <c r="F45" s="10"/>
      <c r="G45" s="10"/>
      <c r="H45" s="219" t="e">
        <f>G45/F45*100</f>
        <v>#DIV/0!</v>
      </c>
      <c r="I45" s="11">
        <v>1747972</v>
      </c>
      <c r="J45" s="11">
        <v>1563985</v>
      </c>
      <c r="K45" s="11">
        <v>0</v>
      </c>
      <c r="L45" s="11">
        <v>0</v>
      </c>
      <c r="M45" s="11">
        <v>0</v>
      </c>
      <c r="N45" s="218">
        <f>(J45+K45-L45+M45)/I45*100</f>
        <v>89.47425931307824</v>
      </c>
      <c r="O45" s="220" t="e">
        <f>H45/N45*100</f>
        <v>#DIV/0!</v>
      </c>
    </row>
    <row r="46" spans="1:15" ht="28.5">
      <c r="A46" s="5"/>
      <c r="B46" s="182"/>
      <c r="C46" s="182" t="s">
        <v>216</v>
      </c>
      <c r="D46" s="183" t="s">
        <v>217</v>
      </c>
      <c r="E46" s="184" t="s">
        <v>218</v>
      </c>
      <c r="F46" s="10">
        <v>385</v>
      </c>
      <c r="G46" s="10">
        <v>36</v>
      </c>
      <c r="H46" s="219">
        <f>G46/F46*100</f>
        <v>9.35064935064935</v>
      </c>
      <c r="I46" s="11">
        <v>8925920</v>
      </c>
      <c r="J46" s="11">
        <v>5820107.94</v>
      </c>
      <c r="K46" s="11">
        <v>0</v>
      </c>
      <c r="L46" s="11">
        <v>0</v>
      </c>
      <c r="M46" s="11">
        <v>0</v>
      </c>
      <c r="N46" s="218">
        <f>(J46+K46-L46+M46)/I46*100</f>
        <v>65.20457207772421</v>
      </c>
      <c r="O46" s="220">
        <f>H46/N46*100</f>
        <v>14.34048112378274</v>
      </c>
    </row>
    <row r="47" spans="1:15" ht="14.25">
      <c r="A47" s="5"/>
      <c r="B47" s="182"/>
      <c r="C47" s="182"/>
      <c r="D47" s="183"/>
      <c r="E47" s="184"/>
      <c r="F47" s="10"/>
      <c r="G47" s="10"/>
      <c r="H47" s="10"/>
      <c r="I47" s="11"/>
      <c r="J47" s="11"/>
      <c r="K47" s="11"/>
      <c r="L47" s="11"/>
      <c r="M47" s="11"/>
      <c r="N47" s="5"/>
      <c r="O47" s="12"/>
    </row>
    <row r="48" spans="1:15" ht="14.25">
      <c r="A48" s="5"/>
      <c r="B48" s="182"/>
      <c r="C48" s="182"/>
      <c r="D48" s="185" t="s">
        <v>219</v>
      </c>
      <c r="E48" s="184"/>
      <c r="F48" s="10"/>
      <c r="G48" s="10"/>
      <c r="H48" s="10"/>
      <c r="I48" s="173">
        <f>I15+I19+I23+I27+I36</f>
        <v>772746295.37</v>
      </c>
      <c r="J48" s="173">
        <f>J15+J19+J23+J27+J36</f>
        <v>471815634.37</v>
      </c>
      <c r="K48" s="11"/>
      <c r="L48" s="11"/>
      <c r="M48" s="11"/>
      <c r="N48" s="5"/>
      <c r="O48" s="12"/>
    </row>
    <row r="49" spans="1:15" ht="14.25">
      <c r="A49" s="13"/>
      <c r="B49" s="13"/>
      <c r="C49" s="13"/>
      <c r="D49" s="13"/>
      <c r="E49" s="13"/>
      <c r="F49" s="14"/>
      <c r="G49" s="14"/>
      <c r="H49" s="14"/>
      <c r="I49" s="15"/>
      <c r="J49" s="15"/>
      <c r="K49" s="15"/>
      <c r="L49" s="15"/>
      <c r="M49" s="15"/>
      <c r="N49" s="13"/>
      <c r="O49" s="16"/>
    </row>
    <row r="50" spans="1:15" ht="14.25" hidden="1">
      <c r="A50" s="189"/>
      <c r="B50" s="190"/>
      <c r="C50" s="190"/>
      <c r="D50" s="190"/>
      <c r="E50" s="190"/>
      <c r="F50" s="190"/>
      <c r="G50" s="190"/>
      <c r="H50" s="190"/>
      <c r="I50" s="190"/>
      <c r="J50" s="190"/>
      <c r="K50" s="190"/>
      <c r="L50" s="190"/>
      <c r="M50" s="190"/>
      <c r="N50" s="190"/>
      <c r="O50" s="190"/>
    </row>
  </sheetData>
  <sheetProtection/>
  <mergeCells count="8">
    <mergeCell ref="O12:O13"/>
    <mergeCell ref="E11:E13"/>
    <mergeCell ref="A11:A13"/>
    <mergeCell ref="B11:B13"/>
    <mergeCell ref="C11:C13"/>
    <mergeCell ref="D11:D13"/>
    <mergeCell ref="N12:N13"/>
    <mergeCell ref="H12:H13"/>
  </mergeCells>
  <conditionalFormatting sqref="A10">
    <cfRule type="cellIs" priority="1" dxfId="0" operator="equal" stopIfTrue="1">
      <formula>"VAYA A LA HOJA INICIO Y SELECIONE EL PERIODO CORRESPONDIENTE A ESTE INFORME"</formula>
    </cfRule>
  </conditionalFormatting>
  <printOptions horizontalCentered="1"/>
  <pageMargins left="0.17" right="0.17" top="0.35433070866141736" bottom="0.35433070866141736" header="0" footer="0.1968503937007874"/>
  <pageSetup horizontalDpi="600" verticalDpi="600" orientation="landscape" scale="76" r:id="rId2"/>
  <headerFooter alignWithMargins="0">
    <oddFooter>&amp;R&amp;"Palatino Linotype,Negrita"&amp;9Informe de Avance Trimestral</oddFooter>
  </headerFooter>
  <drawing r:id="rId1"/>
</worksheet>
</file>

<file path=xl/worksheets/sheet9.xml><?xml version="1.0" encoding="utf-8"?>
<worksheet xmlns="http://schemas.openxmlformats.org/spreadsheetml/2006/main" xmlns:r="http://schemas.openxmlformats.org/officeDocument/2006/relationships">
  <dimension ref="A1:E40"/>
  <sheetViews>
    <sheetView showGridLines="0" zoomScalePageLayoutView="0" workbookViewId="0" topLeftCell="A1">
      <selection activeCell="A1" sqref="A1"/>
    </sheetView>
  </sheetViews>
  <sheetFormatPr defaultColWidth="0" defaultRowHeight="12.75" zeroHeight="1"/>
  <cols>
    <col min="1" max="1" width="46.00390625" style="1" customWidth="1"/>
    <col min="2" max="2" width="15.28125" style="1" customWidth="1"/>
    <col min="3" max="3" width="16.140625" style="1" customWidth="1"/>
    <col min="4" max="4" width="17.28125" style="1" customWidth="1"/>
    <col min="5" max="5" width="55.421875" style="1" customWidth="1"/>
    <col min="6" max="16384" width="0" style="1" hidden="1" customWidth="1"/>
  </cols>
  <sheetData>
    <row r="1" ht="17.25">
      <c r="E1" s="29"/>
    </row>
    <row r="2" ht="18">
      <c r="E2" s="24"/>
    </row>
    <row r="3" ht="15">
      <c r="E3" s="31"/>
    </row>
    <row r="4" ht="15">
      <c r="E4" s="31"/>
    </row>
    <row r="5" ht="6" customHeight="1"/>
    <row r="6" ht="13.5"/>
    <row r="7" spans="1:5" ht="34.5" customHeight="1">
      <c r="A7" s="117" t="s">
        <v>100</v>
      </c>
      <c r="B7" s="117"/>
      <c r="C7" s="118"/>
      <c r="D7" s="118"/>
      <c r="E7" s="118"/>
    </row>
    <row r="8" ht="6.75" customHeight="1"/>
    <row r="9" spans="1:5" ht="19.5" customHeight="1">
      <c r="A9" s="4" t="s">
        <v>168</v>
      </c>
      <c r="B9" s="25"/>
      <c r="C9" s="25"/>
      <c r="D9" s="25"/>
      <c r="E9" s="3"/>
    </row>
    <row r="10" spans="1:5" ht="19.5" customHeight="1">
      <c r="A10" s="4" t="s">
        <v>167</v>
      </c>
      <c r="B10" s="25"/>
      <c r="C10" s="25"/>
      <c r="D10" s="25"/>
      <c r="E10" s="3"/>
    </row>
    <row r="11" spans="1:5" ht="19.5" customHeight="1">
      <c r="A11" s="243" t="s">
        <v>29</v>
      </c>
      <c r="B11" s="269" t="s">
        <v>33</v>
      </c>
      <c r="C11" s="270"/>
      <c r="D11" s="243" t="s">
        <v>69</v>
      </c>
      <c r="E11" s="243" t="s">
        <v>21</v>
      </c>
    </row>
    <row r="12" spans="1:5" ht="19.5" customHeight="1">
      <c r="A12" s="244"/>
      <c r="B12" s="133" t="s">
        <v>132</v>
      </c>
      <c r="C12" s="133" t="s">
        <v>34</v>
      </c>
      <c r="D12" s="244"/>
      <c r="E12" s="244"/>
    </row>
    <row r="13" spans="1:5" ht="31.5" customHeight="1">
      <c r="A13" s="172"/>
      <c r="B13" s="37"/>
      <c r="C13" s="37"/>
      <c r="D13" s="37"/>
      <c r="E13" s="37"/>
    </row>
    <row r="14" spans="1:5" ht="18" customHeight="1">
      <c r="A14" s="33"/>
      <c r="B14" s="33"/>
      <c r="C14" s="33"/>
      <c r="D14" s="33"/>
      <c r="E14" s="27"/>
    </row>
    <row r="15" spans="1:5" ht="18" customHeight="1">
      <c r="A15" s="33"/>
      <c r="B15" s="33"/>
      <c r="C15" s="33"/>
      <c r="D15" s="33"/>
      <c r="E15" s="27"/>
    </row>
    <row r="16" spans="1:5" ht="18" customHeight="1">
      <c r="A16" s="33"/>
      <c r="B16" s="33"/>
      <c r="C16" s="33"/>
      <c r="D16" s="33"/>
      <c r="E16" s="27"/>
    </row>
    <row r="17" spans="1:5" ht="18" customHeight="1">
      <c r="A17" s="33"/>
      <c r="B17" s="33"/>
      <c r="C17" s="33"/>
      <c r="D17" s="33"/>
      <c r="E17" s="27"/>
    </row>
    <row r="18" spans="1:5" ht="18" customHeight="1">
      <c r="A18" s="33"/>
      <c r="B18" s="33"/>
      <c r="C18" s="33"/>
      <c r="D18" s="33"/>
      <c r="E18" s="27"/>
    </row>
    <row r="19" spans="1:5" ht="18" customHeight="1">
      <c r="A19" s="33"/>
      <c r="B19" s="33"/>
      <c r="C19" s="33"/>
      <c r="D19" s="33"/>
      <c r="E19" s="27"/>
    </row>
    <row r="20" spans="1:5" ht="18" customHeight="1">
      <c r="A20" s="33"/>
      <c r="B20" s="33"/>
      <c r="C20" s="33"/>
      <c r="D20" s="33"/>
      <c r="E20" s="27"/>
    </row>
    <row r="21" spans="1:5" ht="18" customHeight="1">
      <c r="A21" s="33"/>
      <c r="B21" s="33"/>
      <c r="C21" s="33"/>
      <c r="D21" s="33"/>
      <c r="E21" s="27"/>
    </row>
    <row r="22" spans="1:5" ht="18" customHeight="1">
      <c r="A22" s="33"/>
      <c r="B22" s="33"/>
      <c r="C22" s="33"/>
      <c r="D22" s="33"/>
      <c r="E22" s="27"/>
    </row>
    <row r="23" spans="1:5" ht="18" customHeight="1">
      <c r="A23" s="33"/>
      <c r="B23" s="33"/>
      <c r="C23" s="33"/>
      <c r="D23" s="33"/>
      <c r="E23" s="27"/>
    </row>
    <row r="24" spans="1:5" ht="18" customHeight="1">
      <c r="A24" s="33"/>
      <c r="B24" s="33"/>
      <c r="C24" s="33"/>
      <c r="D24" s="33"/>
      <c r="E24" s="27"/>
    </row>
    <row r="25" spans="1:5" ht="18" customHeight="1">
      <c r="A25" s="33"/>
      <c r="B25" s="33"/>
      <c r="C25" s="33"/>
      <c r="D25" s="33"/>
      <c r="E25" s="27"/>
    </row>
    <row r="26" spans="1:5" ht="18" customHeight="1">
      <c r="A26" s="33"/>
      <c r="B26" s="33"/>
      <c r="C26" s="33"/>
      <c r="D26" s="33"/>
      <c r="E26" s="27"/>
    </row>
    <row r="27" spans="1:5" ht="18" customHeight="1">
      <c r="A27" s="33"/>
      <c r="B27" s="33"/>
      <c r="C27" s="33"/>
      <c r="D27" s="33"/>
      <c r="E27" s="27"/>
    </row>
    <row r="28" spans="1:5" ht="18" customHeight="1">
      <c r="A28" s="33"/>
      <c r="B28" s="33"/>
      <c r="C28" s="33"/>
      <c r="D28" s="33"/>
      <c r="E28" s="27"/>
    </row>
    <row r="29" spans="1:5" ht="18" customHeight="1">
      <c r="A29" s="20"/>
      <c r="B29" s="20"/>
      <c r="C29" s="20"/>
      <c r="D29" s="20"/>
      <c r="E29" s="22"/>
    </row>
    <row r="30" spans="1:5" ht="18" customHeight="1">
      <c r="A30" s="20"/>
      <c r="B30" s="20"/>
      <c r="C30" s="20"/>
      <c r="D30" s="20"/>
      <c r="E30" s="22"/>
    </row>
    <row r="31" spans="1:5" ht="18" customHeight="1">
      <c r="A31" s="20"/>
      <c r="B31" s="20"/>
      <c r="C31" s="20"/>
      <c r="D31" s="20"/>
      <c r="E31" s="22"/>
    </row>
    <row r="32" spans="1:5" ht="18" customHeight="1">
      <c r="A32" s="20"/>
      <c r="B32" s="20"/>
      <c r="C32" s="20"/>
      <c r="D32" s="20"/>
      <c r="E32" s="22"/>
    </row>
    <row r="33" spans="1:5" ht="18" customHeight="1">
      <c r="A33" s="20"/>
      <c r="B33" s="20"/>
      <c r="C33" s="20"/>
      <c r="D33" s="20"/>
      <c r="E33" s="22"/>
    </row>
    <row r="34" spans="1:5" ht="18" customHeight="1">
      <c r="A34" s="20"/>
      <c r="B34" s="20"/>
      <c r="C34" s="20"/>
      <c r="D34" s="20"/>
      <c r="E34" s="22"/>
    </row>
    <row r="35" spans="1:5" ht="18" customHeight="1">
      <c r="A35" s="20"/>
      <c r="B35" s="20"/>
      <c r="C35" s="20"/>
      <c r="D35" s="20"/>
      <c r="E35" s="22"/>
    </row>
    <row r="36" spans="1:5" ht="18" customHeight="1">
      <c r="A36" s="20"/>
      <c r="B36" s="20"/>
      <c r="C36" s="20"/>
      <c r="D36" s="20"/>
      <c r="E36" s="22"/>
    </row>
    <row r="37" spans="1:4" ht="14.25">
      <c r="A37" s="47" t="s">
        <v>65</v>
      </c>
      <c r="B37" s="32"/>
      <c r="C37" s="32"/>
      <c r="D37" s="32"/>
    </row>
    <row r="38" ht="13.5" hidden="1"/>
    <row r="39" spans="1:5" ht="13.5" hidden="1">
      <c r="A39" s="100"/>
      <c r="C39" s="102"/>
      <c r="E39" s="102"/>
    </row>
    <row r="40" spans="1:5" ht="14.25" hidden="1">
      <c r="A40" s="101"/>
      <c r="C40" s="103"/>
      <c r="E40" s="103"/>
    </row>
  </sheetData>
  <sheetProtection/>
  <mergeCells count="4">
    <mergeCell ref="A11:A12"/>
    <mergeCell ref="B11:C11"/>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17" right="0.17"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SSPDF</cp:lastModifiedBy>
  <cp:lastPrinted>2011-04-15T18:37:41Z</cp:lastPrinted>
  <dcterms:created xsi:type="dcterms:W3CDTF">2007-06-29T21:15:18Z</dcterms:created>
  <dcterms:modified xsi:type="dcterms:W3CDTF">2014-12-11T23:53:49Z</dcterms:modified>
  <cp:category/>
  <cp:version/>
  <cp:contentType/>
  <cp:contentStatus/>
</cp:coreProperties>
</file>