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08" activeTab="0"/>
  </bookViews>
  <sheets>
    <sheet name="Caratula" sheetId="1" r:id="rId1"/>
    <sheet name="ECG-1" sheetId="2" r:id="rId2"/>
    <sheet name="ECG-2" sheetId="3" r:id="rId3"/>
    <sheet name="EPC" sheetId="4" r:id="rId4"/>
    <sheet name="APP-1" sheetId="5" r:id="rId5"/>
    <sheet name="APP-2" sheetId="6" r:id="rId6"/>
    <sheet name="APP-3 SEG POP" sheetId="7" r:id="rId7"/>
    <sheet name="APP-3 FASSA" sheetId="8" r:id="rId8"/>
    <sheet name="PAR" sheetId="9" r:id="rId9"/>
    <sheet name="ARF" sheetId="10" r:id="rId10"/>
    <sheet name="IPP" sheetId="11" r:id="rId11"/>
    <sheet name="EAP" sheetId="12" r:id="rId12"/>
    <sheet name="ADS-1" sheetId="13" r:id="rId13"/>
    <sheet name="ADS-2" sheetId="14" r:id="rId14"/>
    <sheet name="SAP" sheetId="15" r:id="rId15"/>
    <sheet name="FIC" sheetId="16" r:id="rId16"/>
    <sheet name="PET" sheetId="17" r:id="rId17"/>
    <sheet name="PPD" sheetId="18" r:id="rId18"/>
  </sheets>
  <externalReferences>
    <externalReference r:id="rId21"/>
  </externalReferences>
  <definedNames>
    <definedName name="_xlnm.Print_Area" localSheetId="4">'APP-1'!$A$1:$S$59</definedName>
    <definedName name="_xlnm.Print_Area" localSheetId="9">'ARF'!$A$1:$C$43</definedName>
    <definedName name="_xlnm.Print_Titles" localSheetId="12">'ADS-1'!$1:$14</definedName>
    <definedName name="_xlnm.Print_Titles" localSheetId="13">'ADS-2'!$1:$14</definedName>
    <definedName name="_xlnm.Print_Titles" localSheetId="4">'APP-1'!$1:$15</definedName>
    <definedName name="_xlnm.Print_Titles" localSheetId="5">'APP-2'!$1:$15</definedName>
    <definedName name="_xlnm.Print_Titles" localSheetId="7">'APP-3 FASSA'!$1:$17</definedName>
    <definedName name="_xlnm.Print_Titles" localSheetId="6">'APP-3 SEG POP'!$1:$17</definedName>
    <definedName name="_xlnm.Print_Titles" localSheetId="9">'ARF'!$1:$14</definedName>
    <definedName name="_xlnm.Print_Titles" localSheetId="11">'EAP'!$1:$19</definedName>
    <definedName name="_xlnm.Print_Titles" localSheetId="1">'ECG-1'!$1:$15</definedName>
    <definedName name="_xlnm.Print_Titles" localSheetId="2">'ECG-2'!$1:$15</definedName>
    <definedName name="_xlnm.Print_Titles" localSheetId="3">'EPC'!$1:$15</definedName>
    <definedName name="_xlnm.Print_Titles" localSheetId="15">'FIC'!$4:$18</definedName>
    <definedName name="_xlnm.Print_Titles" localSheetId="10">'IPP'!$1:$12</definedName>
    <definedName name="_xlnm.Print_Titles" localSheetId="8">'PAR'!$1:$13</definedName>
    <definedName name="_xlnm.Print_Titles" localSheetId="16">'PET'!$1:$14</definedName>
    <definedName name="_xlnm.Print_Titles" localSheetId="17">'PPD'!$1:$15</definedName>
    <definedName name="_xlnm.Print_Titles" localSheetId="14">'SAP'!$1:$16</definedName>
  </definedNames>
  <calcPr fullCalcOnLoad="1"/>
</workbook>
</file>

<file path=xl/sharedStrings.xml><?xml version="1.0" encoding="utf-8"?>
<sst xmlns="http://schemas.openxmlformats.org/spreadsheetml/2006/main" count="605" uniqueCount="318">
  <si>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</si>
  <si>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</si>
  <si>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</si>
  <si>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</si>
  <si>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</si>
  <si>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</si>
  <si>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</si>
  <si>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</si>
  <si>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</si>
  <si>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</si>
  <si>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</si>
  <si>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</si>
  <si>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</si>
  <si>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</si>
  <si>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 xml:space="preserve"> EJERCIDO</t>
  </si>
  <si>
    <t>DESTINO DEL GASTO</t>
  </si>
  <si>
    <t>MODIFICADO</t>
  </si>
  <si>
    <t xml:space="preserve">1/ Se refiere a programas públicos que cuentan con reglas de operación publicadas en la Gaceta Oficial del Distrito Federal. </t>
  </si>
  <si>
    <t>2/ Tipo de Beneficiario sea persona, grupo, asociación o empresa.</t>
  </si>
  <si>
    <t>TOTAL                 POBLACIÓN              OBJETIVO</t>
  </si>
  <si>
    <t>UNIDAD
DE
MEDIDA</t>
  </si>
  <si>
    <t>ALCANZADO
(2)</t>
  </si>
  <si>
    <t>ICMPP
(%)
2/1=(3)</t>
  </si>
  <si>
    <t>EJERCIDO
(5)</t>
  </si>
  <si>
    <t>ANTICIPOS
(7)</t>
  </si>
  <si>
    <t>AMORTIZACIÓN DE ANTICIPOS
(8)</t>
  </si>
  <si>
    <t>IDBSPP
(%)
(5+6-7+8)/4
(9)</t>
  </si>
  <si>
    <t>IARCM
(%)
3/9</t>
  </si>
  <si>
    <t>RENDIMIENTOS
FINANCIEROS</t>
  </si>
  <si>
    <t>NOMBRE DEL FIDEICOMISO</t>
  </si>
  <si>
    <t>SALDO</t>
  </si>
  <si>
    <t>GASTO</t>
  </si>
  <si>
    <t>INGRESO</t>
  </si>
  <si>
    <t>PARTIDA</t>
  </si>
  <si>
    <t>FECHA DE PUBLICACIÓN DE REGLAS DE OPERACIÓN</t>
  </si>
  <si>
    <t>PPD PRESUPUESTO PARTICIPATIVO PARA LAS DELEGACIONES</t>
  </si>
  <si>
    <t>PROYECTO</t>
  </si>
  <si>
    <t>COLONIA O PUEBLO ORIGINARIO</t>
  </si>
  <si>
    <t>AVANCE DEL
 PROYECTO
 (%)</t>
  </si>
  <si>
    <t>VAR. 
%
3/2</t>
  </si>
  <si>
    <t xml:space="preserve"> EJERCIDO
3</t>
  </si>
  <si>
    <t>VG</t>
  </si>
  <si>
    <t>F</t>
  </si>
  <si>
    <t>SF</t>
  </si>
  <si>
    <t>CAP</t>
  </si>
  <si>
    <t>FI</t>
  </si>
  <si>
    <t>DEVENGADO
(2)</t>
  </si>
  <si>
    <t>EJERCIDO
(3)</t>
  </si>
  <si>
    <t>ALCANZADO
(3)</t>
  </si>
  <si>
    <t>AVANCE %</t>
  </si>
  <si>
    <t>3/1*100
=(4)</t>
  </si>
  <si>
    <t>3/2*100
=(5)</t>
  </si>
  <si>
    <t>DEVENGADO
(8)</t>
  </si>
  <si>
    <t>EJERCIDO
(9)</t>
  </si>
  <si>
    <t>8/6*100
=(10)</t>
  </si>
  <si>
    <t>8/7*100
=(11)</t>
  </si>
  <si>
    <t>9/6*100
=(12)</t>
  </si>
  <si>
    <t>9/7*100
=(13)</t>
  </si>
  <si>
    <t>FUENTE DE
FINANCIAMIENTO</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</si>
  <si>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</si>
  <si>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</si>
  <si>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</si>
  <si>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</si>
  <si>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</si>
  <si>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</si>
  <si>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</si>
  <si>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</si>
  <si>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</si>
  <si>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DISPONIBILIDAD PRESUPUESTAL DEL FIDEICOMISO</t>
  </si>
  <si>
    <t>ESTADO FINANCIERO DEL FIDEICOMISO</t>
  </si>
  <si>
    <t>AVANCE PRESUPUESTAL DEL FIDEICOMISO</t>
  </si>
  <si>
    <t xml:space="preserve">
PROGRAMADO 
 (1)</t>
  </si>
  <si>
    <t xml:space="preserve">
PROGRAMADO
(2)</t>
  </si>
  <si>
    <t xml:space="preserve">
PROGRAMADO
(7)</t>
  </si>
  <si>
    <t>PROGRAMADO
(4)</t>
  </si>
  <si>
    <t>PROGRAMADO</t>
  </si>
  <si>
    <t xml:space="preserve">PROGRAMADO  </t>
  </si>
  <si>
    <t>PROGRAMADO
2</t>
  </si>
  <si>
    <t>PROGRAMADO 
 (1)</t>
  </si>
  <si>
    <t>PP</t>
  </si>
  <si>
    <t>PENDIENTE POR EJERCER
(6)</t>
  </si>
  <si>
    <r>
      <t xml:space="preserve">DENOMINACIÓN DEL PROGRAMA </t>
    </r>
    <r>
      <rPr>
        <b/>
        <vertAlign val="superscript"/>
        <sz val="9"/>
        <rFont val="Gotham Rounded Book"/>
        <family val="3"/>
      </rPr>
      <t>1/</t>
    </r>
  </si>
  <si>
    <r>
      <t xml:space="preserve"> TIPO </t>
    </r>
    <r>
      <rPr>
        <b/>
        <vertAlign val="superscript"/>
        <sz val="8"/>
        <rFont val="Gotham Rounded Book"/>
        <family val="3"/>
      </rPr>
      <t>2/</t>
    </r>
    <r>
      <rPr>
        <b/>
        <sz val="8"/>
        <rFont val="Gotham Rounded Book"/>
        <family val="3"/>
      </rPr>
      <t xml:space="preserve"> </t>
    </r>
  </si>
  <si>
    <r>
      <t xml:space="preserve"> TIPO</t>
    </r>
    <r>
      <rPr>
        <b/>
        <vertAlign val="superscript"/>
        <sz val="8"/>
        <rFont val="Gotham Rounded Book"/>
        <family val="3"/>
      </rPr>
      <t>1/</t>
    </r>
    <r>
      <rPr>
        <b/>
        <sz val="8"/>
        <rFont val="Gotham Rounded Book"/>
        <family val="3"/>
      </rPr>
      <t xml:space="preserve"> </t>
    </r>
  </si>
  <si>
    <t>B)  EXPLICACIÓN A LAS VARIACIONES DEL PRESUPUESTO EJERCIDO RESPECTO AL DEVENGADO</t>
  </si>
  <si>
    <t>A) Causas de las variaciones del Índice de Cumplimiento de las Metas Programadas al Período (ICMPP)</t>
  </si>
  <si>
    <t>B) Causas de las variaciones del Índice de Disfrute de Bienes y Servicios Previsto al Período (IDBSPP)</t>
  </si>
  <si>
    <t>C) Causas de las variaciones del Índice de Aplicación de Recursos para la Consecución de Metas Programadas (IARCM)</t>
  </si>
  <si>
    <t>ECG-1 EVOLUCIÓN PRESUPUESTAL POR CAPÍTULO DE GASTO CON DÍGITO IDENTIFICADOR 1</t>
  </si>
  <si>
    <t>ECG-2 EVOLUCIÓN PRESUPUESTAL POR CAPÍTULO DE GASTO CON DÍGITO IDENTIFICADOR  2</t>
  </si>
  <si>
    <t>A)  EXPLICACIÓN A LAS VARIACIONES DEL PRESUPUESTO  DEVENGADO  RESPECTO DEL PROGRAMADO AL PERIODO</t>
  </si>
  <si>
    <t>DESTINO DE GASTO</t>
  </si>
  <si>
    <t>A) OBJETIVO O NECESIDAD A SATISFACER</t>
  </si>
  <si>
    <t>B) DESCRIPCIÓN</t>
  </si>
  <si>
    <t>C) POBLACIÓN BENEFICIADA O AFECTADA</t>
  </si>
  <si>
    <t>ADS-1 AYUDAS, DONATIVOS Y SUBSIDIOS</t>
  </si>
  <si>
    <t>ADS-2  AYUDAS, DONATIVOS Y SUBSIDIOS A FIDEICOMISOS</t>
  </si>
  <si>
    <t>* Se refiere a programas presupuestarios o públicos.</t>
  </si>
  <si>
    <t>PAR PRINCIPALES ACCIONES, PROYECTOS O PROGRAMAS* REALIZADOS</t>
  </si>
  <si>
    <t>EAP EVOLUCIÓN DE LAS ADECUACIONES PRESUPUESTALES</t>
  </si>
  <si>
    <t>SAP   PROGRAMAS QUE OTORGAN SUBSIDIOS Y APOYOS A LA POBLACIÓN</t>
  </si>
  <si>
    <t>EPC EVOLUCIÓN PRESUPUESTAL DE PARTIDAS CENTRALIZADAS O CONSOLIDADAS</t>
  </si>
  <si>
    <t>* Se refiere al presupuesto autorizado en los Anexos III, IV,  V y VI del Decreto de Presupuesto de Egresos para el ejercicio fiscal 2014.</t>
  </si>
  <si>
    <t>PET PROYECTOS ETIQUETADOS EN EL DECRETO DE PRESUPUESTO DE EGRESOS DEL D. F. PARA EL EJERCICIO FISCAL 2014</t>
  </si>
  <si>
    <t>FIC  FIDEICOMISOS CONSTITUIDOS</t>
  </si>
  <si>
    <t>AUTORIZADO *
1</t>
  </si>
  <si>
    <t>* Se refiere el presupuesto autorizado en el Anexo II del  Decreto de Presupuesto de Egresos para el Ejercicio Fiscal 2014.</t>
  </si>
  <si>
    <t>TOTAL URG (18)</t>
  </si>
  <si>
    <t>INFORME  DE  AVANCE  TRIMESTRAL
ENERO-MARZO 2014</t>
  </si>
  <si>
    <t>EJE</t>
  </si>
  <si>
    <t>APP-1 AVANCE PROGRAMÁTICO-PRESUPUESTAL DE ACTIVIDADES INSTITUCIONALES</t>
  </si>
  <si>
    <t>APP-2  EXPLICACIÓN A LAS VARIACIONES DEL AVANCE PROGRAMÁTICO-PRESUPUESTAL DE ACTIVIDADES INSTITUCIONALES</t>
  </si>
  <si>
    <t>*Se refiere a la meta física y presupuesto modificados al período.</t>
  </si>
  <si>
    <r>
      <rPr>
        <b/>
        <vertAlign val="superscript"/>
        <sz val="8"/>
        <rFont val="Gotham Rounded Book"/>
        <family val="3"/>
      </rPr>
      <t>1/</t>
    </r>
    <r>
      <rPr>
        <b/>
        <sz val="8"/>
        <rFont val="Gotham Rounded Book"/>
        <family val="3"/>
      </rPr>
      <t xml:space="preserve"> Tipo de beneficiario sea persona, grupo, asociación o empresa.</t>
    </r>
  </si>
  <si>
    <t>PRESUPUESTO (Pesos con Centésimas)</t>
  </si>
  <si>
    <t>VARIACIÓN</t>
  </si>
  <si>
    <t>(4)=2-1</t>
  </si>
  <si>
    <t>(5)=3-2</t>
  </si>
  <si>
    <t>PRESUPUESTAL   (Pesos con Centésimas)</t>
  </si>
  <si>
    <t>PRESUPUESTO
(Pesos con Centésimas)</t>
  </si>
  <si>
    <r>
      <t xml:space="preserve"> PRESUPUESTO 
(Pesos con Centésimas)</t>
    </r>
    <r>
      <rPr>
        <b/>
        <vertAlign val="superscript"/>
        <sz val="8"/>
        <rFont val="Gotham Rounded Book"/>
        <family val="3"/>
      </rPr>
      <t xml:space="preserve"> </t>
    </r>
  </si>
  <si>
    <t>APP-3  AVANCE PROGRAMÁTICO-PRESUPUESTAL DE ACTIVIDADES INSTITUCIONALES FINANCIADAS CON RECURSOS DE ORIGEN FEDERAL</t>
  </si>
  <si>
    <t>ARF APLICACIÓN DE LOS RECURSOS DE ORIGEN FEDERAL</t>
  </si>
  <si>
    <t>GASTO CORRIENTE O DE INVERSIÓN</t>
  </si>
  <si>
    <t>TOTAL ANUAL*
(1)</t>
  </si>
  <si>
    <t>TOTAL ANUAL*
(6)</t>
  </si>
  <si>
    <t>APROBADO</t>
  </si>
  <si>
    <t>VARIACIÓN ABSOLUTA: 
 (MODIFICADO-APROBADO)</t>
  </si>
  <si>
    <t xml:space="preserve"> AYUDAS, DONATIVOS Y SUBSIDIOS OTORGADOS</t>
  </si>
  <si>
    <t>MONTO
(Pesos con Centésimas)</t>
  </si>
  <si>
    <t>AUTORIZADO*</t>
  </si>
  <si>
    <t>PRESUPUESTO  
(Pesos con Centésimas)</t>
  </si>
  <si>
    <t>VARIACIÓN %:
((MODIFICADO/APROBADO)-1)*100</t>
  </si>
  <si>
    <t>IPP INDICADORES ASOCIADOS A PROGRAMAS PRESUPUESTARIOS Y RAMO GENERAL 33</t>
  </si>
  <si>
    <t>SERVICIOS DE SALUD PÚBLICA DEL DISTRITO FEDERAL</t>
  </si>
  <si>
    <t>LIC. PEDRO FUENTES BURGOS
DIRECTOR DE ADMINISTRACIÓN
Y FINANZAS</t>
  </si>
  <si>
    <t>Titular:</t>
  </si>
  <si>
    <t>Responsable:</t>
  </si>
  <si>
    <t>C.P. JORGE GÓMEZ CAMPOS
COORDINADOR DE RECURSOS FINANCIEROS</t>
  </si>
  <si>
    <t>PERÍODO: ENERO - MARZO 2014</t>
  </si>
  <si>
    <t xml:space="preserve">TOTAL URG    </t>
  </si>
  <si>
    <t xml:space="preserve">TOTAL URG </t>
  </si>
  <si>
    <t>TOTAL URG</t>
  </si>
  <si>
    <t>Denominación del Fideicomiso:</t>
  </si>
  <si>
    <t>Fecha de su constitución:</t>
  </si>
  <si>
    <t xml:space="preserve">Fideicomitente: </t>
  </si>
  <si>
    <t xml:space="preserve">Fideicomisario: </t>
  </si>
  <si>
    <t xml:space="preserve">Fiduciario: </t>
  </si>
  <si>
    <t xml:space="preserve">Objeto de su constitución: </t>
  </si>
  <si>
    <t>Modificaciones al objeto de su constitución:</t>
  </si>
  <si>
    <t xml:space="preserve">Objeto actual: </t>
  </si>
  <si>
    <t xml:space="preserve">Disponibilidad de Recursos al Finalizar el Trimestre Anterior: </t>
  </si>
  <si>
    <t xml:space="preserve">Disponibilidad de Recursos al Finalizar el Trimestre de Referencia: </t>
  </si>
  <si>
    <t>Variación de la Disponibilidad:</t>
  </si>
  <si>
    <t>Activo:</t>
  </si>
  <si>
    <t>Pasivo:</t>
  </si>
  <si>
    <t>Capital:</t>
  </si>
  <si>
    <t xml:space="preserve">Naturaleza del Gasto: </t>
  </si>
  <si>
    <t>Destino del Gasto:</t>
  </si>
  <si>
    <t>Monto Ejercido</t>
  </si>
  <si>
    <t xml:space="preserve">TOITAL URG </t>
  </si>
  <si>
    <t>C)</t>
  </si>
  <si>
    <t>VIGILANCIA DEL CRECIMIENTO DEL MENOR DE CINCO AÑOS</t>
  </si>
  <si>
    <t>GRUPOS VULNERABLES</t>
  </si>
  <si>
    <t>PROTECCIÓN SOCIAL</t>
  </si>
  <si>
    <t>DESARROLLO SOCIAL</t>
  </si>
  <si>
    <t>DESARROLLO Y ASISTENCIA SOCIAL</t>
  </si>
  <si>
    <t>EQUIDAD E INCLUSIÓN SOCIAL PARA EL DESARROLLO HUMANO</t>
  </si>
  <si>
    <t>PERSONA</t>
  </si>
  <si>
    <t>SALUD</t>
  </si>
  <si>
    <t>VIVIENDA Y SERVICIOS A LA COMUNIDAD</t>
  </si>
  <si>
    <t>SERVICIOS COMUNALES</t>
  </si>
  <si>
    <t>ESTERILIZACIÓN DE ANIMALES</t>
  </si>
  <si>
    <t>ATENCIÓN</t>
  </si>
  <si>
    <t>VACUNACIÓN ANTIRRÁBICA A ANIMALES</t>
  </si>
  <si>
    <t>DOSIS</t>
  </si>
  <si>
    <t>PRESTACION DE SERVICIOS DE SALUD A LA COMUNIDAD</t>
  </si>
  <si>
    <t>ORIENTACIÓN, EDUCACIÓN Y PLANIFICACIÓN PARA LA SALUD</t>
  </si>
  <si>
    <t>EVENTO</t>
  </si>
  <si>
    <t>VACUNACIÓN UNIVERSAL</t>
  </si>
  <si>
    <t>PRESTACION DE SERVICIOS DE SALUD A LA PERSONA</t>
  </si>
  <si>
    <t>ATENCIÓN MÉDICA DE CARÁCTER GENERAL</t>
  </si>
  <si>
    <t>CONSULTA</t>
  </si>
  <si>
    <t>ATENCIÓN MÉDICA ESPECIALIZADA</t>
  </si>
  <si>
    <t>ATENCIÓN MÉDICA HOSPITALARIA</t>
  </si>
  <si>
    <t>EGRESO HOSPITALARIO</t>
  </si>
  <si>
    <t>DETECCIÓN DE CÁNCER CÉRVICO UTERINO</t>
  </si>
  <si>
    <t>ESTUDIO</t>
  </si>
  <si>
    <t>DETECCIÓN DE CÁNCER DE MAMA</t>
  </si>
  <si>
    <t>SALUD SEXUAL Y REPRODUCTIVA</t>
  </si>
  <si>
    <t>ATENCIÓN MÉDICA A LAS ETS Y VIH/SIDA</t>
  </si>
  <si>
    <t>GENERACIÓN DE RECURSOS PARA LA SALUD</t>
  </si>
  <si>
    <t>MANTENIMIENTO Y ADQUISICIÓN DE EQUIPO</t>
  </si>
  <si>
    <t>PIEZA</t>
  </si>
  <si>
    <t>MANTENIMIENTO, ADECUACIÓN Y ACTUALIZACIÓN DE UNIDADES MÉDICAS</t>
  </si>
  <si>
    <t>INMUEBLE</t>
  </si>
  <si>
    <t>GESTIÓN INTEGRAL DEL RIESGO EN MATERIA DE PROTECCIÓN CIVIL</t>
  </si>
  <si>
    <t>ACCIÓN</t>
  </si>
  <si>
    <t>GOBERNABILIDAD, SEGURIDAD Y PROTECCIÓN CIUDADANA</t>
  </si>
  <si>
    <t>PROTECCIÓN CIVIL</t>
  </si>
  <si>
    <t>GOBIERNO</t>
  </si>
  <si>
    <t>ASUNTOS DE ORDEN PÚBLICO Y SEGURIDAD INTERIOR</t>
  </si>
  <si>
    <t>FONDO DE APORTACIONES PARA LOS SERVICIOS DE SALUD (RAMO 33)</t>
  </si>
  <si>
    <t>FONDO, CONVENIO O SUBSIDIO:</t>
  </si>
  <si>
    <t>ACCIONES REALIZADAS CON RECURSOS DE ORIGEN FEDERAL:</t>
  </si>
  <si>
    <t>FINALIDAD: Desarrollo Social</t>
  </si>
  <si>
    <t>ACTIVIDAD INSTITUCIONAL: Atención Médica a las ETS y VIH/SIDA</t>
  </si>
  <si>
    <t>MONTO EJERCIDO : 9,590,142.07</t>
  </si>
  <si>
    <t>META FÍSICA PROGRAMADA AL PERÍODO: 2,568</t>
  </si>
  <si>
    <t>RECURSOS PROPIOS</t>
  </si>
  <si>
    <t>GASTO CORRIENTE</t>
  </si>
  <si>
    <t>INCORPORACIÓN DE RECURSOS DE SINIESTROS</t>
  </si>
  <si>
    <t>INCORPORACIÓN DE RECURSOS DEL FASSA</t>
  </si>
  <si>
    <t>TOTAL UR</t>
  </si>
  <si>
    <t>RECURSOS FEDERALES</t>
  </si>
  <si>
    <t xml:space="preserve">C) </t>
  </si>
  <si>
    <r>
      <rPr>
        <b/>
        <sz val="8"/>
        <rFont val="Gotham Rounded Book"/>
        <family val="0"/>
      </rPr>
      <t>A)</t>
    </r>
    <r>
      <rPr>
        <sz val="8"/>
        <rFont val="Gotham Rounded Book"/>
        <family val="3"/>
      </rPr>
      <t xml:space="preserve"> En el primer trimestre de 2014 de otorgaron 922,318 consultas a usuarios de las unidades médicas de las 16 Jurisdicciones Sanitarias, lo que representa el 90% de la meta establecida para el periodo. Esto se debe  a que del 22 al 28 de febrero se incrementaron las actividades extramuros enfocadas en la Primera Semana Nacional de Salud, en la cual personal médico y paramédico participo en aplicación de vacunas y actividades preventivas, en visitas casa por casa e instalación de 282 puestos fijos en centros de especialidad y 1,574 puestos semifijos en lugares públicos con mayor aforo; para estas actividades se contó con la labor de 1,856 vacunadores, 1,993 brigadas.</t>
    </r>
  </si>
  <si>
    <r>
      <rPr>
        <b/>
        <sz val="8"/>
        <rFont val="Gotham Rounded Book"/>
        <family val="0"/>
      </rPr>
      <t>A)</t>
    </r>
    <r>
      <rPr>
        <sz val="8"/>
        <rFont val="Gotham Rounded Book"/>
        <family val="3"/>
      </rPr>
      <t xml:space="preserve"> Durante el periodo enero-marzo se registraron 85,899 consultas de especilidad, alcanzando el 765% de la meta programada para el primer trimestre del año 2014, esto se debe a que la meta programada para el trimestre fue de 11,227 consultas, cifra que se encuentra muy por debajo de la meta y logro obtenido en el mismo periodo del 2013, en el cual la meta fue de 81,626 consultas y el logro de 82,955. Cabe aclarar queel porcentaje de  población de responsabilidad es del 44%, de ahí que la demanda de atención de este servicio fue acorde con el número de los usuarios que acuden a los servicios de salud.</t>
    </r>
  </si>
  <si>
    <r>
      <rPr>
        <b/>
        <sz val="8"/>
        <rFont val="Gotham Rounded Book"/>
        <family val="0"/>
      </rPr>
      <t>A)</t>
    </r>
    <r>
      <rPr>
        <sz val="8"/>
        <rFont val="Gotham Rounded Book"/>
        <family val="3"/>
      </rPr>
      <t xml:space="preserve"> En el programa de atención médica hospitalaria se registraron 1,647 egresos, lo que representa el 92% de la meta del periodo. Presentandose un porcentaje de ocupación de 91.67%, lo que significa que el hospital esta trabajando por arriba de la capacidad óptima recomendada por la Dirección General de Evaluación del Desempeño, de acuerdo a los indicadores  emitidos por la Secretaría de Salud en el año 2013, mediante el documento "Manual de indicadores para Evaluación de Servicios Hospitalarios", en el cual se menciona que la tasa de ocupación no debe situarse por arriba del 80%, debido a que compromete la capacidad del hospital para responder a contingencias y pone en riesgo la seguridad de los pacientes. 
Con la finalidad de evitar poner en riesgo la seguridad de los pacientes, se han desencadenado acciones dirigidas a cumplir con el indicador antes mencionado; las cuales incluyen la coordinación con otros hospitales cercanos, así como con unidades de primer nivel para mejorar la referencia de pacientes, de acuerdo al catalogo de servicios disponibles  y al área de influencia de cada unidad hospitalaria; y evitar la saturación de los diferentes servicios, especialmente el de obstetricia.</t>
    </r>
  </si>
  <si>
    <r>
      <rPr>
        <b/>
        <sz val="8"/>
        <rFont val="Gotham Rounded Book"/>
        <family val="0"/>
      </rPr>
      <t>A)</t>
    </r>
    <r>
      <rPr>
        <sz val="8"/>
        <rFont val="Gotham Rounded Book"/>
        <family val="3"/>
      </rPr>
      <t xml:space="preserve"> El programa de cáncer de la mujer presentó durante el periodo enero-marzo un rendimiento de 45% en el caso de cáncer cervico uterino y 30% en cáncer de mama. Esto se debe a que a partir del día 6 de marzo, el Sistema de Información de Cáncer de la Mujer (SICAM) dejó de funcionar, por lo cual no ha sido posible registrar oficialmente las detecciones realizadas durante el trimestre. Esta situación ha sido informada al Director General de Cáncer de la Mujer, del Centro Nacional de Equidad de Género y Salud Reproductiva, mediante oficio no. DAM/2282/2014, pero a la fecha, la plataforma electrónica continua sin habilitarse, generando un rezago en la captura de información. Es importante mencionar que las actividades preventivas y los estudios de detección se han seguido realizando de forma normal en los diferentes centros de salud, sin embargo no será posible contar con la información estadistica oficial hasta que el SICAM sea restablecido, debido a que esta plataforma es la fuente oficial para los diferentes informes que se rienden a las diferentes instancias que lo soliciten.</t>
    </r>
  </si>
  <si>
    <r>
      <rPr>
        <b/>
        <sz val="8"/>
        <rFont val="Gotham Rounded Book"/>
        <family val="0"/>
      </rPr>
      <t>A)</t>
    </r>
    <r>
      <rPr>
        <sz val="8"/>
        <rFont val="Gotham Rounded Book"/>
        <family val="3"/>
      </rPr>
      <t xml:space="preserve"> El Programa de Salud Sexual registró un resultado de 108% con respecto a la meta trimestral. Este programa se ha fortalecido a través de las sesiones informativas que se proporcionan a los usuarios en las salas de espera de los centros de salud de las 16 Jursidicciones Sanitarias. En las cuales se les orienta sobre la importancia de acudir a valoración médica para la identificación oportuna de patologías que puedan comprometer la calidad de la salud reproductiva, como es el caso  de las infecciones de transmisión sexual y de los diferentes tipos de cáncer que afectan los órganos reproductivos, así mismo se hace promoción de los metodos de planificación familiar, para evitar embarazos no deseados, especialmente en grupos vulnerables como los adolescentes.</t>
    </r>
  </si>
  <si>
    <r>
      <rPr>
        <b/>
        <sz val="8"/>
        <rFont val="Gotham Rounded Book"/>
        <family val="0"/>
      </rPr>
      <t>A)</t>
    </r>
    <r>
      <rPr>
        <sz val="8"/>
        <rFont val="Gotham Rounded Book"/>
        <family val="3"/>
      </rPr>
      <t xml:space="preserve"> Durante el trimestre se obtuvo un resultado del 853% de la meta establecida para el programa. Esto se debe a que dicha meta se encuentra por debajo de la meta correcta para el trimestre (21,414 consultas), ejemplo de ello es que durante el mismo periodo del 2013, la meta programada fue de 16,408, y se tuvo un logro de 17,164 consultas.  
De acuerdo con lo que señala el Centro Nacional para la Prevención y control del VIH/SIDA, el D.F. es la entidad que tiene el mayor número de casos de SIDA con 25,410, situación que hace necesaria al menos una consulta de forma mensual para el adecuado control de esta entidad nosológica.</t>
    </r>
  </si>
  <si>
    <r>
      <rPr>
        <sz val="8"/>
        <rFont val="Gotham Rounded Book"/>
        <family val="0"/>
      </rPr>
      <t>A)</t>
    </r>
    <r>
      <rPr>
        <b/>
        <sz val="8"/>
        <rFont val="Gotham Rounded Book"/>
        <family val="3"/>
      </rPr>
      <t xml:space="preserve"> El resultado del programa en el trimestre fue de111% con respecto a la meta, esto de debe a que se ha venido trabajando en la sensibilización a padres de familia para que lleven a los menores de cinco años a valoración periodica de su crecimiento y desarrollo, a través de la orientación sobre singos de alarma de infecciones respiratorias y enfermedades diarreicas, así como sobre  las actividades preventivas de las patologias más frecuentes en  este grupo etario, como lo son la aplicación del esquema de vacunación, estimulación temprana, deteccione de alteraciones del desarrollo, visuales, auditivas y posturales, control del peso y talla, desparasitación periodica, prevención de accidentes, etc.
Cabe señalar que en este periodo la demanda de atención por complicaciones relacionadas con las vías respiratorias incrementa debido a que vivimos en una de las ciudades que presenta los mayores índices de contaminación y la población más vulnerable a este tipo de enfermedades son los menores de cinco años, de ahí que en el perdiodo de invierno este grupo etario sea prioritario para otorgar la atención de forma oportuna. No omito mencionar que en este año, el D.F. estuvo ubicado en el primer lugar nacional por casos complicados de vias respiratorias.</t>
    </r>
  </si>
  <si>
    <t>FUNCIÓN: Salud</t>
  </si>
  <si>
    <t>META FÍSICA ALCANZADA AL PERÍODO: 21,916</t>
  </si>
  <si>
    <t>A) Objetivo: Garantizar el acceso a la atención integral de los pacientes con factores de riesgo y casos positivos de la enfermedad y que no cuenten con seguridad social, asimismo el tener la disponibilidad de medicamentos necesarios para su tratamiento gratuito en la clínica. Además de fortalecer e impulsar la prevención de las ETS y el VIH/SIDA, mediante la promoción, prevención, manejo de riegos y daños a la salud así como las acciones individuales y comunitarias, con orientación según grupos de edad y sexo.</t>
  </si>
  <si>
    <t>PROGRAMA PRESUPUESTARIO:</t>
  </si>
  <si>
    <t xml:space="preserve">ACCIÓN, PROGRAMA PÚBLICO O PROYECTO: </t>
  </si>
  <si>
    <t>EJE DEL PROGRAMA GENERAL DE DESARROLLO 2013-2018:Salud</t>
  </si>
  <si>
    <t>LÍNEA DE ACCIÓN DEL PROGRAMA GENERAL DE DESARROLLO 2013-2018: Reducir la incidencia de enfermedades crónico-degenerativas</t>
  </si>
  <si>
    <t>ACTIVIDAD INSTITUCIONAL: Atención Médica Hospitalaria</t>
  </si>
  <si>
    <t>LÍNEA DE ACCIÓN DEL PROGRAMA GENERAL DE DESARROLLO 2013-2018: Lograr el ejercicio pleno y universal del derecho a la Salud</t>
  </si>
  <si>
    <t>MONTO EJERCIDO : 40,679,673.32</t>
  </si>
  <si>
    <t>META FÍSICA PROGRAMADA AL PERÍODO: 1,797</t>
  </si>
  <si>
    <t>META FÍSICA ALCANZADA AL PERÍODO: 1,647</t>
  </si>
  <si>
    <t>A) Objetivo: Otorgar atención medica hospitalaria, en las diferentes especialidades, clínicas y quirúrgicas altamente especializadas a las mujeres y hombres que lo requieran residentes del DF.</t>
  </si>
  <si>
    <t>B) Productos o Servicos Otorgados y Acciones Realizadas: Este programa está enfocado a otorgar atención médica hospitalaria a hombres y mujeres residentes del D.F., bajo  principios de equidad, gratuidad y solidaridad. Durante el periodo enero-marzo se otorgaron: 350 atenciones de de cirugía general, 140 de medicina interna, 1,040 de ginecobstetrica y 117 de neonatología.</t>
  </si>
  <si>
    <t>ACTIVIDAD INSTITUCIONAL: Atención Médica Especializada</t>
  </si>
  <si>
    <t>MONTO EJERCIDO : 8,396,413.43</t>
  </si>
  <si>
    <t>META FÍSICA PROGRAMADA AL PERÍODO: 11,227</t>
  </si>
  <si>
    <t>META FÍSICA ALCANZADA AL PERÍODO: 85,899</t>
  </si>
  <si>
    <t>A) Objetivo: Otorgar atención médica a los pacientes que requieran ser valorados por un médico especialista para favorecer un tratamiento oportuno e integral.</t>
  </si>
  <si>
    <t xml:space="preserve">B) Productos o Servicios Otorgados y Acciones Realizadas: Se proporciona atención médica especializada, haciendo énfasis en la importancia de la promoción, prevención y tratamiento de patologías que por su grado de complejidad ameritan ser valoradas por un médico especialista. Se cuenta con 5 clínicas de especialidades, un centro dermatológico, una clínica especializada en VIH y un hospital general. Durante el periodo Enero-Marzo se proporcionaron  el siguiente número de consultas de especialidad: 26,768 en las 5 clínicas de especialidades, 21,916 en la clínica especializada condesa, 25,501 en el centro dermatológico "Dr. Ladislao de la Pascua" y 11,714 en el Hospital General Ticomán.
</t>
  </si>
  <si>
    <t xml:space="preserve">B) Productos o Servicios Otorgados y Acciones Realizadas: Atención integral en salud sexual y reproductiva para mujeres y hombres con VIH, VPH y otras ETS. Durante el periodo enero-marzo se proporcionaron 17,889 consultas a hombres y 4,027 a mujeres.  13,851 estuvieron relacionadas con la atención al VIH/SIDA; 850 consultas fueron por otras infecciones de transmisión sexual y 510 por violencia sexual, 6,705 por otras patologías asociadas al VIH/SIDA. Se realizó pruebas para la detección de sífilis y VIH a 2,583 personas y 127 para la identificación de violencia. se impartieron sesiones educativas intramuros y extramuros, en las cuales se abordaron temas dirigidos a la prevención de las infecciones de transmisión sexual, así como el VIH/SIDA a través de ejercer una sexualidad responsable; asimismo se explicó a los pacientes que padecen este tipo de patologías de la importancia que tiene el apego al tratamiento y el autocuidado de su salud, mediante adopción de estilos de vida saludables; en estas sesiones asistieron un total de 569 personas. 
Se capacitó a 154 personas en los temas de: tratamiento de las infecciones de transmisión sexual, curso  sobre el uso de software para análisis estadístico, se participio en el foro nacional de reducción de daños en usuarios de drogas con VIH, curso de actualización del sistema de reporte de atención para pacientes con sida (salvar).
</t>
  </si>
  <si>
    <t>ACTIVIDAD INSTITUCIONAL: Salud Sexual y Reproductiva</t>
  </si>
  <si>
    <t>META FÍSICA PROGRAMADA AL PERÍODO: 519,924</t>
  </si>
  <si>
    <t>META FÍSICA ALCANZADA AL PERÍODO: 560,871</t>
  </si>
  <si>
    <t>MONTO EJERCIDO : 0.00</t>
  </si>
  <si>
    <t>A) Objetivo: Proporcionar servicios de salud que contribuyan a que la población de responsabilidad de los SSPDF, desfruten de una vida sexual y reproductiva saludable, satisfactoria y sin riesgos. Mediante servicios de promoción, prevención y tratamiento oportuno, con absoluto respeto a sus derechos y libre decisión.</t>
  </si>
  <si>
    <t>B) Productos o Servicios Otorgados y Acciones Realizadas: Se proporcionaron 560,871 consultas, de las cuales 406,752 fueron a mujeres, y 154,119 a hombres, en cada una de ellas se ofertan acciones integradas que incluyen: prevención, promoción y tratamiento específico para cada patología y grupo etario.</t>
  </si>
  <si>
    <t>ACTIVIDAD INSTITUCIONAL: Atención Médica de Carácter General</t>
  </si>
  <si>
    <t>META FÍSICA PROGRAMADA AL PERÍODO: 1,025,381</t>
  </si>
  <si>
    <t>META FÍSICA ALCANZADA AL PERÍODO: 922,318</t>
  </si>
  <si>
    <t>MONTO EJERCIDO : 697,190,465.64</t>
  </si>
  <si>
    <t>A) Objetivo: Proporcionar atención médica integral, bajo un principio de seguridad, equidad y respeto, a la población de responsabilidad de los Servicios de Salud Pública del Distrito Federal.</t>
  </si>
  <si>
    <t>B) Productos o Servicios Otorgados y Acciones Realizadas: Las acciones incluyen actividades de promoción, prevención, y control de las entidades nosológicas que se presentan con mayor frecuencia en el primer nivel de atención, y que  en su mayoría se engloban en los programas prioritarios de los SSPDF. Durante el periodo enero-marzo de 2014, se proporcionaron atenciones médicas de acuerdo a los siguientes programas: enfermedades transmisibles:160,222; enfermedades crónicodegenerativas:136,460; consultas a personas sanas: 186,914, consultas de planificación familiar:13,269; salud bucal:104,173; salud mental:31,143, y atenciones por otras enfermedades: 290,137.</t>
  </si>
  <si>
    <t xml:space="preserve">PROGRAMA:   Atención Médica a las ETS Y VIH/SIDA  </t>
  </si>
  <si>
    <t>FUENTE DE FINANCIAMIENTO: Fondo de Aportaciones para los Servicios de Salud (FASSA)</t>
  </si>
  <si>
    <t>Tasa de mortalidad por virus de la deficiencia humana</t>
  </si>
  <si>
    <t>Calidad</t>
  </si>
  <si>
    <t>Número total de Muertes por Virus de Inmunodeficiencia Humana entre  1000 habitantes</t>
  </si>
  <si>
    <t>Anual</t>
  </si>
  <si>
    <t>Sistema de Registro de Mortalidad. INEGI</t>
  </si>
  <si>
    <t>Propósito: Otorgar atención medica en consulta externa, a hombres y mujeres con enfermedades de transmisión sexual y VIH/SIDA residentes del Distrito Federal</t>
  </si>
  <si>
    <t xml:space="preserve">Número total de atenciones en Consulta Externa </t>
  </si>
  <si>
    <t>Economía</t>
  </si>
  <si>
    <t>Número total de atenciones en consulta externa en un periodo determinado</t>
  </si>
  <si>
    <t>Mensual</t>
  </si>
  <si>
    <t>Sistema de Información en Salud y Registros Internos de la Clínica Especializada Condesa.</t>
  </si>
  <si>
    <t>Componentes: Atención Médica en Consulta Externa</t>
  </si>
  <si>
    <t>Actividades: Platicas de Promoción a la salud, Relacionadas con enfermedades de Transmisión Sexual y VIH/SIDA</t>
  </si>
  <si>
    <t>Numero Total de atenciones otorgadas en Consulta Externa</t>
  </si>
  <si>
    <t>Número de platicas realizadas</t>
  </si>
  <si>
    <t>Numero total de platicas realizadas en un periodo de tiempo determinado</t>
  </si>
  <si>
    <t>PROGRAMA: Atención Médica Hospitalaria</t>
  </si>
  <si>
    <t>Fin: Contribuir a mejorar la atención y prevención a los problemas de salud más importantes y los niveles de satisfacción de los ciudadanos hacia los servicios de salud del Distrito Federal.</t>
  </si>
  <si>
    <t>Propósito: Otorgar atención medica hospitalaria, en las diferentes especialidades, clinicas y quirúrgicas altamente especializadas a las mujeres y hombres que lo requieran residentes del DF</t>
  </si>
  <si>
    <t>Componentes: Atención Médica Especializada Hospitalaria</t>
  </si>
  <si>
    <t>Actividades: Atención médica diagnostica, terapeuta,  quirurgica</t>
  </si>
  <si>
    <t>Tasa de mortalidad general</t>
  </si>
  <si>
    <t>Número total de egresos hospitalario en un periodo determinado</t>
  </si>
  <si>
    <t>Número de pacientes atendidos en un periodo determinado</t>
  </si>
  <si>
    <t>Numero total de intervenciones quirúrgicas realizadas en un periodo determinado</t>
  </si>
  <si>
    <t>Número total de fallecimientos por 1000 habitantes en 365 días</t>
  </si>
  <si>
    <t>Número total de pacientes atendidos en el área de hospitalización en un periodo determinado en 30 días</t>
  </si>
  <si>
    <t>Número total de egresos hospitalarios en un periodo determinado en 30 días</t>
  </si>
  <si>
    <t>Número total de pacientes que requirieron atención médica quirúrgica en un periodo determinado en 30 días</t>
  </si>
  <si>
    <t>Registro de mortalidad del Hospital General de Ticomán</t>
  </si>
  <si>
    <t>Sistema de Información en Salud y Registros Internos del Hospital General de Ticomán</t>
  </si>
  <si>
    <t>UNIDAD RESPONSABLE DEL GASTO: 26 PD SP  SERVICIOS DE SALUD PÚBLICA DEL DISTRITO FEDERAL</t>
  </si>
  <si>
    <t>PROGRAMA: Programa de Vacunación</t>
  </si>
  <si>
    <t xml:space="preserve">Fin: </t>
  </si>
  <si>
    <t xml:space="preserve">Propósito: </t>
  </si>
  <si>
    <t>Componentes: Programa de Vacunación Universal</t>
  </si>
  <si>
    <t xml:space="preserve">Actividades: </t>
  </si>
  <si>
    <t>Tasa de Mortalidad por enfermedades prevenibles por vacunación en menores de 5 años</t>
  </si>
  <si>
    <t>Eficacia</t>
  </si>
  <si>
    <t>Eficiencia</t>
  </si>
  <si>
    <t>Trimestral</t>
  </si>
  <si>
    <t>cero</t>
  </si>
  <si>
    <t>cero/612935*1000 menores de cinco años = cero</t>
  </si>
  <si>
    <t xml:space="preserve">Tasa de menores de 5 años con enfermedades prevenibles por vacunación </t>
  </si>
  <si>
    <t>Índice de vacunación en población menor de 5 años que residen en el D.F.</t>
  </si>
  <si>
    <t>Costo aproximado o promedio de cada vacuna aplicada</t>
  </si>
  <si>
    <t>ACTIVIDAD INSTITUCIONAL: Vacunación Universal</t>
  </si>
  <si>
    <t>MONTO EJERCIDO : 3,047,771.86</t>
  </si>
  <si>
    <t>META FÍSICA PROGRAMADA AL PERÍODO: 861,347</t>
  </si>
  <si>
    <t>META FÍSICA ALCANZADA AL PERÍODO: 898,496</t>
  </si>
  <si>
    <t>A) Objetivo: Proteger contra enfermedades infectocontagiosas prevenibles or vacunación a todos los grupos vulnerables, a fín de disminuir la morbilidad y notalidad en éste grupo de población</t>
  </si>
  <si>
    <t>B) Productos o Servicios Otorgados y Acciones Realizadas: Este programa esta dirigido a todos los grupos vulnerables con lugar de residencia en el distrito federal, consiste en aplicación de vacunas del esquema básico de inmunizaciones, que previenen enfermedades como polimielitis, difeteria, tosferina, tetanos, hepatitis, sarampión, rubeola, paratiditis, tuberculosis. Durante el periodo enero - marzo se aplicaron 432,813 vacunas a menores de 5 años de edad; 14,210 vacunas aplkicadas a escolares; 58,126 vacunas a mujeres en edad fértil; 10,906 vacunas a mujeres embarazadas; a la población de 13 a 39 años se aplicaron 38,549 vacunas; población mayor de 60 años de edad se aplicaron 343,892 vacunas. 
La cobertura de aplicación de vacunas en la población atendida por los SSPDF en grupos menores de 5 años de edad es de 97.1%, 88.2% en escolares que depende del abasto de la vacuna por parte de la federación, en mujerres en edad fértil la cobertura fue de 119.6%; en mujeres embarazadas 159.3%; población de 13 a 39 años en 97.6% y de la población mayor a los 60 años fue 120.8%.
Se mantiene la erradicación de la poiomelitis causada por el polio virus silvestre, con el 0% de casos; se mantiene la eliminación de la difteria con el 0% de casos; con respecto al controls de casos de enfermedades diarreicas causadas por rotavirus en el periodo enero a marzo del año en curso se realizaron 757 detecciones, disminuyendo un 4% en compración con el mismo perido del año 2013, en donde se realizaron 789 detecciones; se mantiene la eliminación del tétanos neonatal con el 0% de casos. Se mantiene en control los casos de tosferina, identificando 0 casos, en el mismo periodo del año anterior se presentaron 26 casos, se observo un incremento en el número de casos de influenza en todos los grupos de edad con respecto al periodo del año anterior, por lo que se fortalecieron las actividades de vigilancia epidemiológica para mantener el control; para el grupo de menores de 5 años de edad se registraron 74 casos que corresponde al 94.1% del total de casos de influenza y para el 2013 fue el 9.4% ; se mantiene la eliminación de casos de sarampión, rubeola congénita, del tétanos en adulto, así como las infecciones graves causadas por Haemophilus Influenzae Tipo B.</t>
  </si>
  <si>
    <t>A) El período evaluado muestra un logro superior a lo programado, 16.8%, esto se debió a que se intensificaron las acciones en el mes de febrero con la realización de la Semana Nacional de Salud, en el mes de marzo se llevó a cabo la Semana Nacional de Vacunación Anirrávida y en este mismo mes, se efectuaron actos conmemorativos al Día Internacional de la mujer.</t>
  </si>
  <si>
    <t>LA VARIACION MOSTRADA OBEDECE A QUE LOS RECURSOS DEL SEGURO POPULAR NO HAN SIDO RADICADOS POR LA SECRETARIA DE HACIENDA Y CREDITO PUBLICO REFLEJANDOSE UN SUBEJERCICIO CORRESPONDIENTE A LAS PLAZAS DE MEDICOS Y ENFERMERAS DEL PERSONAL CONTRATADO POR ESTA FUENTE DE FINANCIAMIENTO; ADICIONALMENTE LOS RECURSOS DEL FONDO DE APORTACIONES PARA LOS SERVICIOS DE SALUD (FASSA) SON AUTORIZADOS Y CALENDARIZADOS POR LOA SECRETARIA DE SALUD FEDERAL CONJUNTAMENTE CON LA SECRETARIA DE HACIENDA Y CREDITO PUBLICO RAZON POR LA QUE LA ESTACIONALIDADB DE LOS RECURSOS NO SE APEGA A LAS NECESAIDADES MENSUALES DEL ORGANISMO; ASIMISMO EL PERONAL BASIFICADO INCURRE EN FALTAS, RETARDOS, LICENCIAS SIN GOCE DE SUELDO QUE AFECTAN EN EL PAGO DE LAS PREWSTACIONES DE LEY ASI COMO EN LOS ESTIMULOS MESUALES Y TRIMESTRALES.</t>
  </si>
  <si>
    <t>SIN VARIACION</t>
  </si>
  <si>
    <t>LA VARIACION QUE SE REFLEJA ES DEBIDO A QUE NOS ENCONTRAMOS EN EL PROCESO DE REVISION DE BASES DE LICITACION PARA LLEVAR A CABO LA COMPRA DE PAPELERIA, SUSTANCIAS QUIMICAS, MEDICAMENTOS, MATERIALES DE CURACION Y DE LABORATORIO MATERIALES QUE SERVFIRAN PARA LLEVAR A CABO LA ATENCION A LA POBLACION DEMANDANTE DE CONSULTAS MEDICAS DE CARACTER GENERAL, RAYOS X, ODONTOLOGIA, ANALISIS CLINICOS, CERTIFICADOS MEDICOS ENTRE OTROS, POR OTRA PARTE EL VESTUARIO Y DE RENDAS DE PROTECCION PARA EL PERSONAL QUE LABORA EN EL ORGANISMO TANTO MEDICOS, ENFERMERAS, TRABAJADORAS SOCIALES COMO ADMINISTRATIVOS SE ESTA TERMINANDO DE REALIZAR EL CENSO PARA LAS TALLAS DEL VESTUARIO.</t>
  </si>
  <si>
    <t>EL SUBEJERCICIO QUE SE REFLEJA ES DEBIDO A QUE CON LOS RECURSOS DEL SEGURO POPULAR SE TIENE PROGRAMADO REALIZAR PAGOS DE ENERGIA ELECTRICA, TELEFONIA, AGUA POTABLE, INTERNET, PAGO DE ARRENDAMIENTO DONDE SE ALOJAN LAS OFICINAS CENTRALES DEL REGIMEN ESTATAL DE PROTECCION SOCIAL EN SALUD (REPSS) SERVICIOS GENERALES QUE NO HA SIDO POSIBLE SU APLICACIÓN TODA VEZ QUE LA SECRETARIA DE HACIENDA Y CREDITO PUBLICO NO HA TRANSFERIDO LOS RECURSOS A LA TESORERIA DEL DISTRITO FEDERAL; EN CUANTO AL ARRENDAMIENTO DONDE SE ALOJA UN ALMACEN ALTERNO DEL ORGANISMO DURANTE EL MES DE ABRIL SE REALIZARA EL PAGO CORRESPONDIENTE ESTO DEBIDO A QUE NO SE CONTABA CON LA JUSTIPRESIACION QUE OTORGA PATRIMONIO INMOBILIARIO; POR OTRA PARTE EL INSTITUTO DE COSAMALUAPAN NO HA PRESENTADO SU FACTURA PARA EL PAGO DEL AVANCE QUE SE TIENE EN LA IMPLEMENTACION DEL SISTEMA INTEGRAL DE INFORMACION DE ESTE ORGANISMO PARA CUMPLIR CON LA LEY GENERAL DE CONTABILIDAD GUBERNAMENTAL; EN CUANTO AL SERVICIO DE VIGILANCIA, LA SECRETARIA DE SEGURIDAD PUBLICA NO HA ENVIADO LAS FACTURAS CORRESPONDIENTES PARA SU PAGO DEL PRESENTE EJERCICIO; EN EL SERVICIO DE LIMPIEZA NO SE HA LIBERADO SU PAGO ESTO DEBIDO A QUE SE ENCUENTRAN EN EL PROCESO DE CONCILIACION DE TURNOS LABORADOS, FALTAS Y RETARDOS EN QUE INCUERRE EL PERSONAL ASI COMO DE LOS MATERIALES ENTREGADOS A LAS UNIDADES MEDICAS;EN EL IMPUESTO SOBRE NOMINA SE GENERO UN SUBEJERCICIO ESTO POR LA ESTACIONALIDAD DE LOS RECURSOS QUE AUTORIZO LA SECRETARIA DE SALUD FEDERAL CONJUNTAMENTE CON LA SHCP; POR ULTIMO EN EL SERVICIO DE COMEDOR DEL HOSPITAL GENERAL DE TICOMAN Y DEL SERVICIO DE LABORATORIO DE SEROLOGIA PARA LA CLINICA CONDESA NO SE HAN PRESENTADO LAS FACTURAS PARA EL COBRO DE LOS SERVICIOS.</t>
  </si>
  <si>
    <t>LA VARIACION ES DEBIDO A LA RECUPERACION DEL SINIESTRO POR EL ROBO DE UNA COMPUTADORA DE ESCRITORIO ASI COMO DE ISTRUMENTAL MEDICO Y DE LABORATORIO YA QUE LAS ASEGURADORAS OTORGARON UN CHEQUE PARA LA REPOSICION DE LOS BIENES.</t>
  </si>
  <si>
    <t xml:space="preserve">TOTAL
URG </t>
  </si>
  <si>
    <t>SEGURO POPULAR</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</si>
</sst>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_-* #,##0.0_-;\-* #,##0.0_-;_-* &quot;-&quot;??_-;_-@_-"/>
    <numFmt numFmtId="179" formatCode="_-* #,##0_-;\-* #,##0_-;_-* &quot;-&quot;??_-;_-@_-"/>
    <numFmt numFmtId="180" formatCode="#,##0.0;[Red]\(#,##0.0\)"/>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_ ;\-#,##0\ "/>
    <numFmt numFmtId="207" formatCode="0.00000"/>
    <numFmt numFmtId="208" formatCode="0.0000"/>
  </numFmts>
  <fonts count="53">
    <font>
      <sz val="10"/>
      <name val="Arial"/>
      <family val="0"/>
    </font>
    <font>
      <u val="single"/>
      <sz val="10"/>
      <color indexed="12"/>
      <name val="Arial"/>
      <family val="2"/>
    </font>
    <font>
      <u val="single"/>
      <sz val="10"/>
      <color indexed="36"/>
      <name val="Arial"/>
      <family val="2"/>
    </font>
    <font>
      <sz val="11"/>
      <color indexed="8"/>
      <name val="Calibri"/>
      <family val="2"/>
    </font>
    <font>
      <sz val="10"/>
      <name val="Gotham Rounded Book"/>
      <family val="3"/>
    </font>
    <font>
      <b/>
      <sz val="11"/>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3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
      <patternFill patternType="solid">
        <fgColor rgb="FFF8D62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40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xf>
    <xf numFmtId="0" fontId="10" fillId="33" borderId="10" xfId="0" applyFont="1" applyFill="1" applyBorder="1" applyAlignment="1">
      <alignment horizontal="centerContinuous" vertical="center"/>
    </xf>
    <xf numFmtId="0" fontId="11" fillId="0" borderId="0" xfId="0" applyFont="1" applyAlignment="1">
      <alignment horizontal="justify"/>
    </xf>
    <xf numFmtId="0" fontId="10" fillId="33" borderId="11" xfId="0" applyFont="1" applyFill="1" applyBorder="1" applyAlignment="1">
      <alignment horizontal="center" wrapText="1"/>
    </xf>
    <xf numFmtId="0" fontId="11" fillId="0" borderId="0" xfId="0" applyFont="1" applyAlignment="1">
      <alignment/>
    </xf>
    <xf numFmtId="0" fontId="10" fillId="0" borderId="12" xfId="0" applyFont="1" applyBorder="1" applyAlignment="1">
      <alignment horizontal="center" vertical="top"/>
    </xf>
    <xf numFmtId="0" fontId="12" fillId="0" borderId="12" xfId="0" applyFont="1" applyBorder="1" applyAlignment="1">
      <alignment vertical="top"/>
    </xf>
    <xf numFmtId="0" fontId="10" fillId="0" borderId="10" xfId="0" applyFont="1" applyBorder="1" applyAlignment="1">
      <alignment horizontal="center" vertical="top"/>
    </xf>
    <xf numFmtId="0" fontId="12" fillId="0" borderId="10" xfId="0" applyFont="1" applyBorder="1" applyAlignment="1">
      <alignment vertical="top"/>
    </xf>
    <xf numFmtId="0" fontId="10" fillId="0" borderId="13" xfId="0" applyFont="1" applyBorder="1" applyAlignment="1">
      <alignment horizontal="center" vertical="top"/>
    </xf>
    <xf numFmtId="0" fontId="12" fillId="0" borderId="13" xfId="0" applyFont="1" applyBorder="1" applyAlignment="1">
      <alignment vertical="top"/>
    </xf>
    <xf numFmtId="0" fontId="10" fillId="0" borderId="11" xfId="0" applyFont="1" applyBorder="1" applyAlignment="1">
      <alignment horizontal="center" vertical="center" wrapText="1"/>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center" vertical="top"/>
    </xf>
    <xf numFmtId="0" fontId="9" fillId="0" borderId="0" xfId="0" applyFont="1" applyAlignment="1">
      <alignment horizontal="left" vertical="top" indent="9"/>
    </xf>
    <xf numFmtId="0" fontId="9" fillId="0" borderId="0" xfId="0" applyFont="1" applyAlignment="1">
      <alignment vertical="top"/>
    </xf>
    <xf numFmtId="0" fontId="9" fillId="0" borderId="0" xfId="0" applyFont="1" applyAlignment="1">
      <alignment horizontal="center" vertical="top"/>
    </xf>
    <xf numFmtId="0" fontId="6" fillId="0" borderId="0" xfId="0" applyFont="1" applyFill="1" applyBorder="1" applyAlignment="1">
      <alignment horizontal="center" vertical="center" wrapText="1"/>
    </xf>
    <xf numFmtId="0" fontId="4" fillId="0" borderId="0" xfId="0" applyFont="1" applyFill="1" applyAlignment="1">
      <alignment/>
    </xf>
    <xf numFmtId="0" fontId="10" fillId="33" borderId="13" xfId="0" applyFont="1" applyFill="1" applyBorder="1" applyAlignment="1">
      <alignment horizontal="center" wrapText="1"/>
    </xf>
    <xf numFmtId="0" fontId="10" fillId="33" borderId="11" xfId="0" applyFont="1" applyFill="1" applyBorder="1" applyAlignment="1">
      <alignment horizontal="center" vertical="center" wrapText="1"/>
    </xf>
    <xf numFmtId="0" fontId="7" fillId="0" borderId="0" xfId="0" applyFont="1" applyAlignment="1">
      <alignment/>
    </xf>
    <xf numFmtId="0" fontId="10" fillId="0" borderId="12" xfId="0" applyFont="1" applyBorder="1" applyAlignment="1" quotePrefix="1">
      <alignment horizontal="center"/>
    </xf>
    <xf numFmtId="0" fontId="4" fillId="0" borderId="12" xfId="0" applyFont="1" applyBorder="1" applyAlignment="1">
      <alignment/>
    </xf>
    <xf numFmtId="0" fontId="7" fillId="0" borderId="12" xfId="0" applyFont="1" applyBorder="1" applyAlignment="1">
      <alignment horizontal="center"/>
    </xf>
    <xf numFmtId="0" fontId="4" fillId="0" borderId="13" xfId="0" applyFont="1" applyBorder="1" applyAlignment="1">
      <alignment/>
    </xf>
    <xf numFmtId="0" fontId="8" fillId="0" borderId="0" xfId="0" applyFont="1" applyAlignment="1">
      <alignment/>
    </xf>
    <xf numFmtId="0" fontId="10" fillId="0" borderId="0" xfId="0" applyFont="1" applyAlignment="1">
      <alignment/>
    </xf>
    <xf numFmtId="0" fontId="4" fillId="0" borderId="0" xfId="64" applyFont="1" applyAlignment="1">
      <alignment wrapText="1"/>
      <protection/>
    </xf>
    <xf numFmtId="0" fontId="4" fillId="0" borderId="0" xfId="64" applyFont="1">
      <alignment/>
      <protection/>
    </xf>
    <xf numFmtId="0" fontId="4" fillId="0" borderId="0" xfId="65" applyFont="1" applyAlignment="1">
      <alignment wrapText="1"/>
      <protection/>
    </xf>
    <xf numFmtId="0" fontId="4" fillId="0" borderId="0" xfId="65" applyFont="1">
      <alignment/>
      <protection/>
    </xf>
    <xf numFmtId="0" fontId="10" fillId="33" borderId="11" xfId="64" applyFont="1" applyFill="1" applyBorder="1" applyAlignment="1">
      <alignment horizontal="center" vertical="center" wrapText="1"/>
      <protection/>
    </xf>
    <xf numFmtId="0" fontId="10" fillId="33" borderId="14" xfId="64" applyFont="1" applyFill="1" applyBorder="1" applyAlignment="1">
      <alignment horizontal="center" vertical="center" wrapText="1"/>
      <protection/>
    </xf>
    <xf numFmtId="0" fontId="8" fillId="0" borderId="0" xfId="64" applyFont="1" applyAlignment="1">
      <alignment horizontal="center" vertical="center" wrapText="1"/>
      <protection/>
    </xf>
    <xf numFmtId="0" fontId="4" fillId="0" borderId="0" xfId="58" applyFont="1">
      <alignment/>
      <protection/>
    </xf>
    <xf numFmtId="0" fontId="12" fillId="0" borderId="0" xfId="58" applyFont="1">
      <alignment/>
      <protection/>
    </xf>
    <xf numFmtId="0" fontId="10" fillId="0" borderId="15" xfId="58" applyFont="1" applyBorder="1" applyAlignment="1">
      <alignment vertical="center" wrapText="1"/>
      <protection/>
    </xf>
    <xf numFmtId="0" fontId="10" fillId="0" borderId="15" xfId="58" applyFont="1" applyBorder="1" applyAlignment="1">
      <alignment horizontal="justify" vertical="center" wrapText="1"/>
      <protection/>
    </xf>
    <xf numFmtId="0" fontId="10" fillId="0" borderId="15" xfId="58" applyFont="1" applyBorder="1" applyAlignment="1">
      <alignment horizontal="center" vertical="center" wrapText="1"/>
      <protection/>
    </xf>
    <xf numFmtId="0" fontId="10" fillId="0" borderId="11" xfId="58" applyFont="1" applyBorder="1" applyAlignment="1">
      <alignment horizontal="center" vertical="center" wrapText="1"/>
      <protection/>
    </xf>
    <xf numFmtId="43" fontId="10" fillId="0" borderId="15" xfId="53" applyFont="1" applyBorder="1" applyAlignment="1">
      <alignment horizontal="center" vertical="center" wrapText="1"/>
    </xf>
    <xf numFmtId="43" fontId="10" fillId="0" borderId="11" xfId="53" applyFont="1" applyBorder="1" applyAlignment="1">
      <alignment horizontal="center" vertical="center" wrapText="1"/>
    </xf>
    <xf numFmtId="43" fontId="10" fillId="0" borderId="15" xfId="53" applyFont="1" applyBorder="1" applyAlignment="1">
      <alignment horizontal="justify" vertical="center" wrapText="1"/>
    </xf>
    <xf numFmtId="0" fontId="10" fillId="33" borderId="13" xfId="0" applyFont="1" applyFill="1" applyBorder="1" applyAlignment="1">
      <alignment horizontal="center" vertical="center" wrapText="1"/>
    </xf>
    <xf numFmtId="0" fontId="10" fillId="33" borderId="15" xfId="0" applyFont="1" applyFill="1" applyBorder="1" applyAlignment="1">
      <alignment horizontal="centerContinuous" vertical="center" wrapText="1"/>
    </xf>
    <xf numFmtId="0" fontId="10" fillId="33" borderId="16" xfId="0" applyFont="1" applyFill="1" applyBorder="1" applyAlignment="1">
      <alignment horizontal="centerContinuous" vertical="center" wrapText="1"/>
    </xf>
    <xf numFmtId="0" fontId="12" fillId="0" borderId="0" xfId="0" applyFont="1" applyAlignment="1">
      <alignment/>
    </xf>
    <xf numFmtId="0" fontId="10" fillId="0" borderId="12" xfId="0" applyFont="1" applyBorder="1" applyAlignment="1">
      <alignment horizontal="center"/>
    </xf>
    <xf numFmtId="0" fontId="12" fillId="0" borderId="12" xfId="0" applyFont="1" applyBorder="1" applyAlignment="1">
      <alignment/>
    </xf>
    <xf numFmtId="0" fontId="8" fillId="0" borderId="0" xfId="0" applyFont="1" applyAlignment="1">
      <alignment horizontal="right" vertical="top"/>
    </xf>
    <xf numFmtId="0" fontId="9" fillId="0" borderId="0" xfId="0" applyFont="1" applyAlignment="1">
      <alignment horizontal="right" vertical="top"/>
    </xf>
    <xf numFmtId="0" fontId="15" fillId="0" borderId="0" xfId="0" applyFont="1" applyAlignment="1">
      <alignment/>
    </xf>
    <xf numFmtId="0" fontId="10" fillId="33" borderId="17" xfId="0" applyFont="1" applyFill="1" applyBorder="1" applyAlignment="1">
      <alignment horizontal="centerContinuous" vertical="center" wrapText="1"/>
    </xf>
    <xf numFmtId="0" fontId="11" fillId="33" borderId="16" xfId="0" applyFont="1" applyFill="1" applyBorder="1" applyAlignment="1">
      <alignment horizontal="centerContinuous" vertical="center" wrapText="1"/>
    </xf>
    <xf numFmtId="0" fontId="11" fillId="33" borderId="11" xfId="0" applyFont="1" applyFill="1" applyBorder="1" applyAlignment="1">
      <alignment horizontal="center" wrapText="1"/>
    </xf>
    <xf numFmtId="0" fontId="4" fillId="0" borderId="0" xfId="60" applyFont="1">
      <alignment/>
      <protection/>
    </xf>
    <xf numFmtId="0" fontId="15" fillId="0" borderId="0" xfId="60" applyFont="1">
      <alignment/>
      <protection/>
    </xf>
    <xf numFmtId="0" fontId="6" fillId="0" borderId="0" xfId="60" applyFont="1" applyAlignment="1">
      <alignment horizontal="right"/>
      <protection/>
    </xf>
    <xf numFmtId="0" fontId="10" fillId="0" borderId="0" xfId="60" applyFont="1">
      <alignment/>
      <protection/>
    </xf>
    <xf numFmtId="0" fontId="9" fillId="0" borderId="0" xfId="60" applyFont="1" applyAlignment="1">
      <alignment horizontal="left" vertical="top"/>
      <protection/>
    </xf>
    <xf numFmtId="0" fontId="8" fillId="0" borderId="0" xfId="60" applyFont="1" applyAlignment="1">
      <alignment horizontal="left" vertical="top"/>
      <protection/>
    </xf>
    <xf numFmtId="0" fontId="8" fillId="0" borderId="0" xfId="60" applyFont="1" applyAlignment="1">
      <alignment horizontal="center" vertical="top"/>
      <protection/>
    </xf>
    <xf numFmtId="0" fontId="9" fillId="0" borderId="0" xfId="60" applyFont="1" applyAlignment="1">
      <alignment horizontal="left" vertical="top" indent="9"/>
      <protection/>
    </xf>
    <xf numFmtId="0" fontId="9" fillId="0" borderId="0" xfId="60" applyFont="1" applyAlignment="1">
      <alignment horizontal="center" vertical="top"/>
      <protection/>
    </xf>
    <xf numFmtId="0" fontId="4" fillId="0" borderId="0" xfId="57" applyFont="1">
      <alignment/>
      <protection/>
    </xf>
    <xf numFmtId="0" fontId="5" fillId="0" borderId="0" xfId="57" applyFont="1" applyAlignment="1">
      <alignment horizontal="right"/>
      <protection/>
    </xf>
    <xf numFmtId="0" fontId="6" fillId="0" borderId="0" xfId="57" applyFont="1" applyAlignment="1">
      <alignment horizontal="right"/>
      <protection/>
    </xf>
    <xf numFmtId="0" fontId="7" fillId="0" borderId="0" xfId="57" applyFont="1" applyAlignment="1">
      <alignment horizontal="right"/>
      <protection/>
    </xf>
    <xf numFmtId="0" fontId="4" fillId="0" borderId="18" xfId="57" applyFont="1" applyBorder="1">
      <alignment/>
      <protection/>
    </xf>
    <xf numFmtId="0" fontId="9" fillId="0" borderId="14" xfId="57" applyFont="1" applyBorder="1">
      <alignment/>
      <protection/>
    </xf>
    <xf numFmtId="0" fontId="8" fillId="0" borderId="14" xfId="57" applyFont="1" applyBorder="1" applyAlignment="1">
      <alignment vertical="center"/>
      <protection/>
    </xf>
    <xf numFmtId="0" fontId="10" fillId="0" borderId="18" xfId="57" applyFont="1" applyFill="1" applyBorder="1" applyAlignment="1">
      <alignment vertical="center" wrapText="1"/>
      <protection/>
    </xf>
    <xf numFmtId="0" fontId="10" fillId="0" borderId="15" xfId="57" applyFont="1" applyBorder="1" applyAlignment="1">
      <alignment horizontal="justify" vertical="top" wrapText="1"/>
      <protection/>
    </xf>
    <xf numFmtId="0" fontId="4" fillId="0" borderId="0" xfId="57" applyFont="1" applyAlignment="1">
      <alignment/>
      <protection/>
    </xf>
    <xf numFmtId="0" fontId="10" fillId="0" borderId="19" xfId="57" applyFont="1" applyBorder="1" applyAlignment="1">
      <alignment horizontal="justify" vertical="top" wrapText="1"/>
      <protection/>
    </xf>
    <xf numFmtId="0" fontId="10" fillId="0" borderId="0" xfId="57" applyFont="1">
      <alignment/>
      <protection/>
    </xf>
    <xf numFmtId="0" fontId="9" fillId="0" borderId="0" xfId="57" applyFont="1">
      <alignment/>
      <protection/>
    </xf>
    <xf numFmtId="0" fontId="15" fillId="0" borderId="0" xfId="57" applyFont="1">
      <alignment/>
      <protection/>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quotePrefix="1">
      <alignment horizontal="center" vertical="center"/>
    </xf>
    <xf numFmtId="0" fontId="10" fillId="0" borderId="14" xfId="0" applyFont="1" applyBorder="1" applyAlignment="1">
      <alignment horizontal="center"/>
    </xf>
    <xf numFmtId="2" fontId="12" fillId="0" borderId="14" xfId="0" applyNumberFormat="1" applyFont="1" applyBorder="1" applyAlignment="1">
      <alignment/>
    </xf>
    <xf numFmtId="0" fontId="12" fillId="0" borderId="14" xfId="0" applyFont="1" applyBorder="1" applyAlignment="1">
      <alignment/>
    </xf>
    <xf numFmtId="0" fontId="12" fillId="0" borderId="13" xfId="0" applyFont="1" applyBorder="1" applyAlignment="1">
      <alignment/>
    </xf>
    <xf numFmtId="2" fontId="12" fillId="0" borderId="12" xfId="0" applyNumberFormat="1" applyFont="1" applyBorder="1" applyAlignment="1">
      <alignment/>
    </xf>
    <xf numFmtId="0" fontId="10" fillId="0" borderId="15" xfId="0" applyFont="1" applyBorder="1" applyAlignment="1">
      <alignment horizontal="center" vertical="center" wrapText="1"/>
    </xf>
    <xf numFmtId="0" fontId="12" fillId="0" borderId="11" xfId="0" applyFont="1" applyBorder="1" applyAlignment="1">
      <alignment vertical="center"/>
    </xf>
    <xf numFmtId="0" fontId="11" fillId="33" borderId="11" xfId="0" applyFont="1" applyFill="1" applyBorder="1" applyAlignment="1">
      <alignment horizontal="center" vertical="center" wrapText="1"/>
    </xf>
    <xf numFmtId="0" fontId="12" fillId="0" borderId="0" xfId="0" applyFont="1" applyAlignment="1">
      <alignment vertical="center"/>
    </xf>
    <xf numFmtId="43" fontId="12" fillId="0" borderId="12" xfId="0" applyNumberFormat="1" applyFont="1" applyBorder="1" applyAlignment="1">
      <alignment vertical="center"/>
    </xf>
    <xf numFmtId="0" fontId="12" fillId="0" borderId="12" xfId="0" applyFont="1" applyBorder="1" applyAlignment="1">
      <alignment vertical="center"/>
    </xf>
    <xf numFmtId="0" fontId="10" fillId="0" borderId="12" xfId="0" applyFont="1" applyBorder="1" applyAlignment="1">
      <alignment horizontal="left" vertical="center"/>
    </xf>
    <xf numFmtId="0" fontId="12" fillId="0" borderId="13" xfId="0" applyFont="1" applyBorder="1" applyAlignment="1">
      <alignment vertical="center"/>
    </xf>
    <xf numFmtId="0" fontId="10" fillId="33" borderId="10" xfId="0" applyFont="1" applyFill="1" applyBorder="1" applyAlignment="1">
      <alignment horizontal="justify" vertical="center" wrapText="1"/>
    </xf>
    <xf numFmtId="0" fontId="10" fillId="33" borderId="12" xfId="0" applyFont="1" applyFill="1" applyBorder="1" applyAlignment="1">
      <alignment horizontal="justify" vertical="center" wrapText="1"/>
    </xf>
    <xf numFmtId="0" fontId="10" fillId="33" borderId="13" xfId="0" applyFont="1" applyFill="1" applyBorder="1" applyAlignment="1">
      <alignment horizontal="justify" vertical="center" wrapText="1"/>
    </xf>
    <xf numFmtId="0" fontId="10" fillId="0" borderId="12" xfId="0" applyFont="1" applyBorder="1" applyAlignment="1">
      <alignment horizontal="justify" vertical="center"/>
    </xf>
    <xf numFmtId="0" fontId="12" fillId="0" borderId="12" xfId="0" applyFont="1" applyBorder="1" applyAlignment="1">
      <alignment horizontal="justify" vertical="center"/>
    </xf>
    <xf numFmtId="2" fontId="12" fillId="0" borderId="12" xfId="0" applyNumberFormat="1" applyFont="1" applyBorder="1" applyAlignment="1">
      <alignment horizontal="justify" vertical="center"/>
    </xf>
    <xf numFmtId="0" fontId="12" fillId="0" borderId="20" xfId="0" applyFont="1" applyBorder="1" applyAlignment="1">
      <alignment horizontal="justify" vertical="center" wrapText="1"/>
    </xf>
    <xf numFmtId="0" fontId="10" fillId="0" borderId="10" xfId="0" applyFont="1" applyBorder="1" applyAlignment="1">
      <alignment horizontal="justify" vertical="center"/>
    </xf>
    <xf numFmtId="0" fontId="12" fillId="0" borderId="10" xfId="0" applyFont="1" applyBorder="1" applyAlignment="1">
      <alignment horizontal="justify" vertical="center"/>
    </xf>
    <xf numFmtId="0" fontId="12" fillId="0" borderId="21" xfId="0" applyFont="1" applyBorder="1" applyAlignment="1">
      <alignment horizontal="justify" vertical="center"/>
    </xf>
    <xf numFmtId="0" fontId="10" fillId="0" borderId="13" xfId="0" applyFont="1" applyBorder="1" applyAlignment="1">
      <alignment horizontal="justify" vertical="center"/>
    </xf>
    <xf numFmtId="0" fontId="12" fillId="0" borderId="13" xfId="0" applyFont="1" applyBorder="1" applyAlignment="1">
      <alignment horizontal="justify" vertical="center"/>
    </xf>
    <xf numFmtId="0" fontId="12" fillId="0" borderId="22" xfId="0" applyFont="1" applyBorder="1" applyAlignment="1">
      <alignment horizontal="justify" vertical="center"/>
    </xf>
    <xf numFmtId="0" fontId="10" fillId="0" borderId="16" xfId="0" applyFont="1" applyBorder="1" applyAlignment="1">
      <alignment horizontal="justify" vertical="center" wrapText="1"/>
    </xf>
    <xf numFmtId="0" fontId="12" fillId="0" borderId="11" xfId="0" applyFont="1" applyBorder="1" applyAlignment="1">
      <alignment horizontal="justify" vertical="center"/>
    </xf>
    <xf numFmtId="0" fontId="12" fillId="0" borderId="16" xfId="0" applyFont="1" applyBorder="1" applyAlignment="1">
      <alignment horizontal="justify" vertical="center"/>
    </xf>
    <xf numFmtId="0" fontId="10" fillId="33" borderId="15" xfId="57" applyFont="1" applyFill="1" applyBorder="1" applyAlignment="1">
      <alignment horizontal="center" vertical="center" wrapText="1"/>
      <protection/>
    </xf>
    <xf numFmtId="0" fontId="10" fillId="33" borderId="11" xfId="57" applyFont="1" applyFill="1" applyBorder="1" applyAlignment="1">
      <alignment horizontal="center" vertical="center" wrapText="1"/>
      <protection/>
    </xf>
    <xf numFmtId="0" fontId="12" fillId="0" borderId="11" xfId="57" applyFont="1" applyBorder="1" applyAlignment="1" quotePrefix="1">
      <alignment vertical="center"/>
      <protection/>
    </xf>
    <xf numFmtId="0" fontId="11" fillId="33" borderId="11" xfId="60" applyFont="1" applyFill="1" applyBorder="1" applyAlignment="1">
      <alignment horizontal="center" vertical="center" wrapText="1"/>
      <protection/>
    </xf>
    <xf numFmtId="0" fontId="11" fillId="33" borderId="13" xfId="60" applyFont="1" applyFill="1" applyBorder="1" applyAlignment="1">
      <alignment horizontal="center" vertical="center" wrapText="1"/>
      <protection/>
    </xf>
    <xf numFmtId="2" fontId="10" fillId="0" borderId="22" xfId="0" applyNumberFormat="1" applyFont="1" applyBorder="1" applyAlignment="1" quotePrefix="1">
      <alignment horizontal="center" vertical="center"/>
    </xf>
    <xf numFmtId="0" fontId="10" fillId="0" borderId="20" xfId="0" applyFont="1" applyBorder="1" applyAlignment="1">
      <alignment horizontal="justify" vertical="center"/>
    </xf>
    <xf numFmtId="0" fontId="10" fillId="0" borderId="22" xfId="0" applyFont="1" applyBorder="1" applyAlignment="1">
      <alignment horizontal="justify" vertical="center"/>
    </xf>
    <xf numFmtId="0" fontId="12" fillId="0" borderId="10" xfId="0" applyFont="1" applyBorder="1" applyAlignment="1">
      <alignment/>
    </xf>
    <xf numFmtId="0" fontId="10" fillId="0" borderId="13" xfId="0" applyFont="1" applyBorder="1" applyAlignment="1">
      <alignment horizontal="center" vertical="center"/>
    </xf>
    <xf numFmtId="0" fontId="12" fillId="0" borderId="22" xfId="0" applyFont="1" applyBorder="1" applyAlignment="1">
      <alignment vertical="center"/>
    </xf>
    <xf numFmtId="0" fontId="10" fillId="0" borderId="11" xfId="0" applyFont="1" applyBorder="1" applyAlignment="1">
      <alignment horizontal="justify" vertical="center"/>
    </xf>
    <xf numFmtId="0" fontId="8" fillId="33" borderId="11" xfId="0" applyFont="1" applyFill="1" applyBorder="1" applyAlignment="1">
      <alignment horizontal="left" vertical="center" wrapText="1"/>
    </xf>
    <xf numFmtId="179" fontId="10" fillId="0" borderId="12" xfId="48" applyNumberFormat="1" applyFont="1" applyBorder="1" applyAlignment="1">
      <alignment horizontal="center" vertical="center"/>
    </xf>
    <xf numFmtId="179" fontId="12" fillId="0" borderId="12" xfId="48" applyNumberFormat="1" applyFont="1" applyBorder="1" applyAlignment="1">
      <alignment vertical="center"/>
    </xf>
    <xf numFmtId="43" fontId="12" fillId="0" borderId="12" xfId="48" applyFont="1" applyBorder="1" applyAlignment="1">
      <alignment vertical="center"/>
    </xf>
    <xf numFmtId="178" fontId="12" fillId="0" borderId="12" xfId="48" applyNumberFormat="1" applyFont="1" applyBorder="1" applyAlignment="1">
      <alignment vertical="center"/>
    </xf>
    <xf numFmtId="179" fontId="12" fillId="0" borderId="13" xfId="48" applyNumberFormat="1" applyFont="1" applyBorder="1" applyAlignment="1">
      <alignment vertical="center"/>
    </xf>
    <xf numFmtId="178" fontId="12" fillId="0" borderId="13" xfId="48" applyNumberFormat="1" applyFont="1" applyBorder="1" applyAlignment="1">
      <alignment vertical="center"/>
    </xf>
    <xf numFmtId="0" fontId="8" fillId="33" borderId="15" xfId="58" applyFont="1" applyFill="1" applyBorder="1" applyAlignment="1">
      <alignment vertical="center" wrapText="1"/>
      <protection/>
    </xf>
    <xf numFmtId="0" fontId="8" fillId="0" borderId="17" xfId="0" applyFont="1" applyBorder="1" applyAlignment="1">
      <alignment vertical="top" wrapText="1"/>
    </xf>
    <xf numFmtId="0" fontId="10" fillId="0" borderId="0" xfId="0" applyFont="1" applyAlignment="1">
      <alignment horizontal="justify" vertical="center"/>
    </xf>
    <xf numFmtId="0" fontId="10" fillId="0" borderId="0" xfId="0" applyFont="1" applyBorder="1" applyAlignment="1">
      <alignment horizontal="center" vertical="center"/>
    </xf>
    <xf numFmtId="0" fontId="12" fillId="0" borderId="0" xfId="0" applyFont="1" applyBorder="1" applyAlignment="1">
      <alignment horizontal="justify" vertical="center" wrapText="1"/>
    </xf>
    <xf numFmtId="0" fontId="12" fillId="0" borderId="23" xfId="0" applyFont="1" applyBorder="1" applyAlignment="1">
      <alignment horizontal="justify" vertical="center" wrapText="1"/>
    </xf>
    <xf numFmtId="0" fontId="12" fillId="0" borderId="17" xfId="0" applyFont="1" applyBorder="1" applyAlignment="1">
      <alignment horizontal="justify" vertical="center"/>
    </xf>
    <xf numFmtId="0" fontId="12" fillId="0" borderId="18" xfId="0" applyFont="1" applyBorder="1" applyAlignment="1">
      <alignment horizontal="justify" vertical="center"/>
    </xf>
    <xf numFmtId="0" fontId="12" fillId="0" borderId="0" xfId="0" applyFont="1" applyBorder="1" applyAlignment="1">
      <alignment horizontal="justify" vertical="center"/>
    </xf>
    <xf numFmtId="0" fontId="12" fillId="0" borderId="14" xfId="0" applyFont="1" applyBorder="1" applyAlignment="1">
      <alignment horizontal="justify" vertical="center"/>
    </xf>
    <xf numFmtId="0" fontId="10" fillId="0" borderId="0" xfId="0" applyFont="1" applyBorder="1" applyAlignment="1" quotePrefix="1">
      <alignment horizontal="center" vertical="center"/>
    </xf>
    <xf numFmtId="0" fontId="12" fillId="0" borderId="0" xfId="0" applyFont="1" applyAlignment="1">
      <alignment horizontal="justify" vertical="center"/>
    </xf>
    <xf numFmtId="0" fontId="16" fillId="0" borderId="0" xfId="60" applyFont="1" applyFill="1" applyAlignment="1">
      <alignment horizontal="left" vertical="top"/>
      <protection/>
    </xf>
    <xf numFmtId="0" fontId="4" fillId="0" borderId="0" xfId="0" applyFont="1" applyBorder="1" applyAlignment="1">
      <alignment/>
    </xf>
    <xf numFmtId="0" fontId="8" fillId="0" borderId="0" xfId="0" applyFont="1" applyBorder="1" applyAlignment="1">
      <alignment vertical="center"/>
    </xf>
    <xf numFmtId="0" fontId="10" fillId="0" borderId="20" xfId="0" applyFont="1" applyBorder="1" applyAlignment="1" quotePrefix="1">
      <alignment horizontal="justify" vertical="center"/>
    </xf>
    <xf numFmtId="0" fontId="10" fillId="0" borderId="11" xfId="0" applyFont="1" applyBorder="1" applyAlignment="1">
      <alignment horizontal="justify"/>
    </xf>
    <xf numFmtId="0" fontId="6" fillId="0" borderId="0" xfId="0" applyFont="1" applyAlignment="1">
      <alignment vertical="center"/>
    </xf>
    <xf numFmtId="0" fontId="10" fillId="0" borderId="10" xfId="60" applyFont="1" applyBorder="1" applyAlignment="1">
      <alignment horizontal="center" vertical="center"/>
      <protection/>
    </xf>
    <xf numFmtId="0" fontId="10" fillId="0" borderId="12" xfId="60" applyFont="1" applyBorder="1" applyAlignment="1">
      <alignment horizontal="center" vertical="center"/>
      <protection/>
    </xf>
    <xf numFmtId="0" fontId="10" fillId="0" borderId="12" xfId="60" applyFont="1" applyBorder="1" applyAlignment="1" quotePrefix="1">
      <alignment horizontal="center" vertical="center"/>
      <protection/>
    </xf>
    <xf numFmtId="0" fontId="12" fillId="0" borderId="0" xfId="60" applyFont="1" applyAlignment="1">
      <alignment vertical="center"/>
      <protection/>
    </xf>
    <xf numFmtId="0" fontId="10" fillId="0" borderId="12" xfId="60" applyFont="1" applyFill="1" applyBorder="1" applyAlignment="1" quotePrefix="1">
      <alignment horizontal="center" vertical="center"/>
      <protection/>
    </xf>
    <xf numFmtId="0" fontId="12" fillId="0" borderId="12" xfId="60" applyFont="1" applyBorder="1" applyAlignment="1">
      <alignment vertical="center"/>
      <protection/>
    </xf>
    <xf numFmtId="179" fontId="10" fillId="0" borderId="12" xfId="50" applyNumberFormat="1" applyFont="1" applyBorder="1" applyAlignment="1">
      <alignment horizontal="center" vertical="center"/>
    </xf>
    <xf numFmtId="179" fontId="12" fillId="0" borderId="12" xfId="50" applyNumberFormat="1" applyFont="1" applyBorder="1" applyAlignment="1">
      <alignment vertical="center"/>
    </xf>
    <xf numFmtId="43" fontId="12" fillId="0" borderId="12" xfId="50" applyFont="1" applyBorder="1" applyAlignment="1">
      <alignment vertical="center"/>
    </xf>
    <xf numFmtId="178" fontId="12" fillId="0" borderId="12" xfId="50" applyNumberFormat="1" applyFont="1" applyBorder="1" applyAlignment="1">
      <alignment vertical="center"/>
    </xf>
    <xf numFmtId="178" fontId="10" fillId="0" borderId="12" xfId="50" applyNumberFormat="1" applyFont="1" applyFill="1" applyBorder="1" applyAlignment="1">
      <alignment horizontal="center" vertical="center"/>
    </xf>
    <xf numFmtId="43" fontId="10" fillId="0" borderId="12" xfId="50" applyFont="1" applyFill="1" applyBorder="1" applyAlignment="1">
      <alignment horizontal="center" vertical="center"/>
    </xf>
    <xf numFmtId="43" fontId="12" fillId="0" borderId="12" xfId="50" applyFont="1" applyFill="1" applyBorder="1" applyAlignment="1">
      <alignment vertical="center"/>
    </xf>
    <xf numFmtId="0" fontId="12" fillId="0" borderId="13" xfId="60" applyFont="1" applyBorder="1" applyAlignment="1">
      <alignment vertical="center"/>
      <protection/>
    </xf>
    <xf numFmtId="179" fontId="12" fillId="0" borderId="13" xfId="50" applyNumberFormat="1" applyFont="1" applyBorder="1" applyAlignment="1">
      <alignment vertical="center"/>
    </xf>
    <xf numFmtId="43" fontId="12" fillId="0" borderId="13" xfId="50" applyFont="1" applyBorder="1" applyAlignment="1">
      <alignment vertical="center"/>
    </xf>
    <xf numFmtId="178" fontId="12" fillId="0" borderId="13" xfId="50" applyNumberFormat="1" applyFont="1" applyBorder="1" applyAlignment="1">
      <alignment vertical="center"/>
    </xf>
    <xf numFmtId="0" fontId="10" fillId="0" borderId="19" xfId="0" applyFont="1" applyBorder="1" applyAlignment="1">
      <alignment horizontal="justify" vertical="center"/>
    </xf>
    <xf numFmtId="0" fontId="10" fillId="0" borderId="11" xfId="0" applyFont="1" applyBorder="1" applyAlignment="1">
      <alignment horizontal="center" vertical="center"/>
    </xf>
    <xf numFmtId="0" fontId="4" fillId="0" borderId="0" xfId="0" applyFont="1" applyAlignment="1">
      <alignment horizontal="center"/>
    </xf>
    <xf numFmtId="0" fontId="17" fillId="0" borderId="0" xfId="0" applyFont="1" applyAlignment="1">
      <alignment vertical="center"/>
    </xf>
    <xf numFmtId="0" fontId="18" fillId="0" borderId="18" xfId="0" applyFont="1" applyBorder="1" applyAlignment="1">
      <alignment/>
    </xf>
    <xf numFmtId="0" fontId="6" fillId="0" borderId="0" xfId="0" applyFont="1" applyAlignment="1">
      <alignment horizontal="left" vertical="center"/>
    </xf>
    <xf numFmtId="0" fontId="18" fillId="0" borderId="0" xfId="0" applyFont="1" applyBorder="1" applyAlignment="1">
      <alignment/>
    </xf>
    <xf numFmtId="0" fontId="18" fillId="0" borderId="0" xfId="0" applyFont="1" applyAlignment="1">
      <alignment/>
    </xf>
    <xf numFmtId="0" fontId="6" fillId="0" borderId="0" xfId="0" applyFont="1" applyBorder="1" applyAlignment="1">
      <alignment vertical="center"/>
    </xf>
    <xf numFmtId="0" fontId="10" fillId="33" borderId="0" xfId="60" applyFont="1" applyFill="1" applyBorder="1" applyAlignment="1">
      <alignment horizontal="centerContinuous" vertical="center" wrapText="1"/>
      <protection/>
    </xf>
    <xf numFmtId="0" fontId="10" fillId="33" borderId="22" xfId="60" applyFont="1" applyFill="1" applyBorder="1" applyAlignment="1">
      <alignment horizontal="centerContinuous" vertical="center" wrapText="1"/>
      <protection/>
    </xf>
    <xf numFmtId="0" fontId="4" fillId="0" borderId="0" xfId="60" applyFont="1" applyBorder="1">
      <alignment/>
      <protection/>
    </xf>
    <xf numFmtId="0" fontId="8" fillId="0" borderId="24" xfId="0" applyFont="1" applyBorder="1" applyAlignment="1">
      <alignment vertical="top" wrapText="1"/>
    </xf>
    <xf numFmtId="0" fontId="10" fillId="0" borderId="11" xfId="64" applyFont="1" applyBorder="1" applyAlignment="1">
      <alignment horizontal="justify" vertical="center" wrapText="1"/>
      <protection/>
    </xf>
    <xf numFmtId="0" fontId="12" fillId="0" borderId="11" xfId="64" applyFont="1" applyBorder="1" applyAlignment="1">
      <alignment horizontal="justify" vertical="center"/>
      <protection/>
    </xf>
    <xf numFmtId="0" fontId="10" fillId="0" borderId="11" xfId="64" applyFont="1" applyBorder="1" applyAlignment="1">
      <alignment horizontal="center" vertical="center" wrapText="1"/>
      <protection/>
    </xf>
    <xf numFmtId="0" fontId="8" fillId="0" borderId="10" xfId="0" applyFont="1" applyBorder="1" applyAlignment="1" quotePrefix="1">
      <alignment horizontal="center"/>
    </xf>
    <xf numFmtId="0" fontId="8" fillId="0" borderId="12" xfId="0" applyFont="1" applyBorder="1" applyAlignment="1" quotePrefix="1">
      <alignment horizontal="center"/>
    </xf>
    <xf numFmtId="0" fontId="8" fillId="0" borderId="0" xfId="0" applyFont="1" applyBorder="1" applyAlignment="1" quotePrefix="1">
      <alignment horizontal="center"/>
    </xf>
    <xf numFmtId="0" fontId="9" fillId="0" borderId="21" xfId="0" applyFont="1" applyBorder="1" applyAlignment="1">
      <alignment/>
    </xf>
    <xf numFmtId="0" fontId="9" fillId="0" borderId="0" xfId="0" applyFont="1" applyAlignment="1">
      <alignment/>
    </xf>
    <xf numFmtId="0" fontId="8" fillId="0" borderId="12" xfId="0" applyFont="1" applyBorder="1" applyAlignment="1">
      <alignment horizontal="center" vertical="top"/>
    </xf>
    <xf numFmtId="2" fontId="9" fillId="0" borderId="12" xfId="0" applyNumberFormat="1" applyFont="1" applyBorder="1" applyAlignment="1">
      <alignment vertical="top"/>
    </xf>
    <xf numFmtId="0" fontId="8" fillId="0" borderId="13" xfId="0" applyFont="1" applyBorder="1" applyAlignment="1">
      <alignment horizontal="center" vertical="top"/>
    </xf>
    <xf numFmtId="0" fontId="9" fillId="0" borderId="13" xfId="0" applyFont="1" applyBorder="1" applyAlignment="1">
      <alignment vertical="top"/>
    </xf>
    <xf numFmtId="2" fontId="9" fillId="0" borderId="13" xfId="0" applyNumberFormat="1" applyFont="1" applyBorder="1" applyAlignment="1">
      <alignment vertical="top"/>
    </xf>
    <xf numFmtId="0" fontId="8" fillId="0" borderId="15" xfId="0" applyFont="1" applyBorder="1" applyAlignment="1">
      <alignment horizontal="center" vertical="center" wrapText="1"/>
    </xf>
    <xf numFmtId="0" fontId="9" fillId="0" borderId="14" xfId="0" applyFont="1" applyBorder="1" applyAlignment="1">
      <alignment/>
    </xf>
    <xf numFmtId="0" fontId="9" fillId="0" borderId="16" xfId="0" applyFont="1" applyBorder="1" applyAlignment="1">
      <alignment horizontal="justify" vertical="top"/>
    </xf>
    <xf numFmtId="4" fontId="9" fillId="0" borderId="12" xfId="0" applyNumberFormat="1" applyFont="1" applyBorder="1" applyAlignment="1">
      <alignment vertical="top"/>
    </xf>
    <xf numFmtId="4" fontId="9" fillId="0" borderId="13" xfId="0" applyNumberFormat="1" applyFont="1" applyBorder="1" applyAlignment="1">
      <alignment vertical="top"/>
    </xf>
    <xf numFmtId="0" fontId="8" fillId="0" borderId="0" xfId="0" applyFont="1" applyBorder="1" applyAlignment="1">
      <alignment horizontal="left" vertical="top"/>
    </xf>
    <xf numFmtId="0" fontId="8" fillId="0" borderId="18" xfId="0" applyFont="1" applyBorder="1" applyAlignment="1">
      <alignment horizontal="left" vertical="top"/>
    </xf>
    <xf numFmtId="4" fontId="9" fillId="0" borderId="11" xfId="0" applyNumberFormat="1" applyFont="1" applyBorder="1" applyAlignment="1">
      <alignment vertical="top"/>
    </xf>
    <xf numFmtId="0" fontId="10" fillId="0" borderId="12" xfId="0" applyFont="1" applyBorder="1" applyAlignment="1" quotePrefix="1">
      <alignment horizontal="justify" vertical="top" wrapText="1"/>
    </xf>
    <xf numFmtId="0" fontId="10" fillId="0" borderId="12" xfId="0" applyFont="1" applyBorder="1" applyAlignment="1" quotePrefix="1">
      <alignment horizontal="justify" vertical="center" wrapText="1"/>
    </xf>
    <xf numFmtId="3" fontId="10" fillId="0" borderId="12" xfId="0" applyNumberFormat="1" applyFont="1" applyBorder="1" applyAlignment="1" quotePrefix="1">
      <alignment horizontal="center" vertical="center"/>
    </xf>
    <xf numFmtId="0" fontId="12" fillId="0" borderId="12" xfId="0" applyFont="1" applyBorder="1" applyAlignment="1">
      <alignment horizontal="center" vertical="center"/>
    </xf>
    <xf numFmtId="0" fontId="10" fillId="0" borderId="12" xfId="0" applyFont="1" applyBorder="1" applyAlignment="1" quotePrefix="1">
      <alignment horizontal="center" vertical="center" wrapText="1"/>
    </xf>
    <xf numFmtId="0" fontId="12" fillId="0" borderId="12" xfId="0" applyFont="1" applyBorder="1" applyAlignment="1">
      <alignment horizontal="center" vertical="center" wrapText="1"/>
    </xf>
    <xf numFmtId="0" fontId="10" fillId="0" borderId="13" xfId="0" applyFont="1" applyBorder="1" applyAlignment="1" quotePrefix="1">
      <alignment horizontal="center" vertical="center"/>
    </xf>
    <xf numFmtId="0" fontId="10" fillId="0" borderId="12" xfId="0" applyFont="1" applyBorder="1" applyAlignment="1">
      <alignment horizontal="justify" vertical="top" wrapText="1"/>
    </xf>
    <xf numFmtId="4" fontId="12" fillId="0" borderId="12" xfId="48" applyNumberFormat="1" applyFont="1" applyBorder="1" applyAlignment="1">
      <alignment vertical="center"/>
    </xf>
    <xf numFmtId="4" fontId="12" fillId="0" borderId="13" xfId="48" applyNumberFormat="1" applyFont="1" applyBorder="1" applyAlignment="1">
      <alignment vertical="center"/>
    </xf>
    <xf numFmtId="4" fontId="10" fillId="0" borderId="12" xfId="0" applyNumberFormat="1" applyFont="1" applyBorder="1" applyAlignment="1" quotePrefix="1">
      <alignment horizontal="right" vertical="center"/>
    </xf>
    <xf numFmtId="4" fontId="12" fillId="0" borderId="12" xfId="48" applyNumberFormat="1" applyFont="1" applyBorder="1" applyAlignment="1">
      <alignment horizontal="right" vertical="center"/>
    </xf>
    <xf numFmtId="0" fontId="10" fillId="0" borderId="10" xfId="0" applyFont="1" applyBorder="1" applyAlignment="1" quotePrefix="1">
      <alignment horizontal="center" vertical="center"/>
    </xf>
    <xf numFmtId="0" fontId="9" fillId="0" borderId="12" xfId="0" applyFont="1" applyBorder="1" applyAlignment="1">
      <alignment horizontal="center" vertical="top"/>
    </xf>
    <xf numFmtId="0" fontId="12" fillId="0" borderId="0" xfId="0" applyFont="1" applyAlignment="1">
      <alignment horizontal="justify" vertical="top"/>
    </xf>
    <xf numFmtId="0" fontId="10" fillId="0" borderId="12" xfId="0" applyFont="1" applyBorder="1" applyAlignment="1" quotePrefix="1">
      <alignment horizontal="justify" vertical="center"/>
    </xf>
    <xf numFmtId="0" fontId="12" fillId="0" borderId="12" xfId="60" applyFont="1" applyBorder="1" applyAlignment="1">
      <alignment horizontal="center" vertical="center"/>
      <protection/>
    </xf>
    <xf numFmtId="4" fontId="10" fillId="0" borderId="12" xfId="60" applyNumberFormat="1" applyFont="1" applyFill="1" applyBorder="1" applyAlignment="1" quotePrefix="1">
      <alignment horizontal="right" vertical="center"/>
      <protection/>
    </xf>
    <xf numFmtId="4" fontId="10" fillId="0" borderId="12" xfId="60" applyNumberFormat="1" applyFont="1" applyBorder="1" applyAlignment="1" quotePrefix="1">
      <alignment horizontal="right" vertical="center"/>
      <protection/>
    </xf>
    <xf numFmtId="4" fontId="12" fillId="0" borderId="12" xfId="50" applyNumberFormat="1" applyFont="1" applyBorder="1" applyAlignment="1">
      <alignment horizontal="right" vertical="center"/>
    </xf>
    <xf numFmtId="3" fontId="10" fillId="0" borderId="12" xfId="60" applyNumberFormat="1" applyFont="1" applyBorder="1" applyAlignment="1" quotePrefix="1">
      <alignment horizontal="center" vertical="center"/>
      <protection/>
    </xf>
    <xf numFmtId="3" fontId="12" fillId="0" borderId="12" xfId="60" applyNumberFormat="1" applyFont="1" applyBorder="1" applyAlignment="1">
      <alignment horizontal="center" vertical="center"/>
      <protection/>
    </xf>
    <xf numFmtId="3" fontId="12" fillId="0" borderId="12" xfId="50" applyNumberFormat="1" applyFont="1" applyBorder="1" applyAlignment="1">
      <alignment horizontal="center" vertical="center"/>
    </xf>
    <xf numFmtId="4" fontId="10" fillId="0" borderId="12" xfId="0" applyNumberFormat="1" applyFont="1" applyBorder="1" applyAlignment="1" quotePrefix="1">
      <alignment horizontal="center" vertical="center"/>
    </xf>
    <xf numFmtId="2" fontId="12" fillId="0" borderId="12" xfId="0" applyNumberFormat="1" applyFont="1" applyBorder="1" applyAlignment="1">
      <alignment vertical="center"/>
    </xf>
    <xf numFmtId="2" fontId="12" fillId="0" borderId="12" xfId="48" applyNumberFormat="1" applyFont="1" applyBorder="1" applyAlignment="1">
      <alignment vertical="center"/>
    </xf>
    <xf numFmtId="2" fontId="10" fillId="0" borderId="12" xfId="0" applyNumberFormat="1" applyFont="1" applyBorder="1" applyAlignment="1" quotePrefix="1">
      <alignment horizontal="right" vertical="center"/>
    </xf>
    <xf numFmtId="0" fontId="12" fillId="0" borderId="12" xfId="0" applyFont="1" applyBorder="1" applyAlignment="1">
      <alignment horizontal="justify" vertical="top" wrapText="1"/>
    </xf>
    <xf numFmtId="0" fontId="10" fillId="0" borderId="12" xfId="0" applyFont="1" applyBorder="1" applyAlignment="1">
      <alignment horizontal="justify" vertical="top" wrapText="1"/>
    </xf>
    <xf numFmtId="0" fontId="8" fillId="0" borderId="23" xfId="0" applyFont="1" applyBorder="1" applyAlignment="1">
      <alignment vertical="top" wrapText="1"/>
    </xf>
    <xf numFmtId="0" fontId="8" fillId="0" borderId="20" xfId="0" applyFont="1" applyBorder="1" applyAlignment="1">
      <alignment vertical="top" wrapText="1"/>
    </xf>
    <xf numFmtId="0" fontId="8" fillId="0" borderId="19" xfId="0" applyFont="1" applyBorder="1" applyAlignment="1">
      <alignment vertical="top" wrapText="1"/>
    </xf>
    <xf numFmtId="0" fontId="8" fillId="0" borderId="21" xfId="0" applyFont="1" applyBorder="1" applyAlignment="1">
      <alignment vertical="top" wrapText="1"/>
    </xf>
    <xf numFmtId="0" fontId="4" fillId="0" borderId="23" xfId="0" applyFont="1" applyBorder="1" applyAlignment="1">
      <alignment/>
    </xf>
    <xf numFmtId="0" fontId="4" fillId="0" borderId="20" xfId="0" applyFont="1" applyBorder="1" applyAlignment="1">
      <alignment/>
    </xf>
    <xf numFmtId="0" fontId="8" fillId="0" borderId="24" xfId="0" applyFont="1" applyBorder="1" applyAlignment="1">
      <alignment horizontal="left" vertical="top"/>
    </xf>
    <xf numFmtId="0" fontId="8" fillId="0" borderId="22" xfId="0" applyFont="1" applyBorder="1" applyAlignment="1">
      <alignment vertical="top"/>
    </xf>
    <xf numFmtId="0" fontId="12" fillId="0" borderId="11" xfId="57" applyFont="1" applyBorder="1" applyAlignment="1">
      <alignment vertical="center"/>
      <protection/>
    </xf>
    <xf numFmtId="0" fontId="10" fillId="0" borderId="11" xfId="57" applyFont="1" applyBorder="1" applyAlignment="1">
      <alignment horizontal="justify" vertical="top" wrapText="1"/>
      <protection/>
    </xf>
    <xf numFmtId="3" fontId="12" fillId="0" borderId="11" xfId="57" applyNumberFormat="1" applyFont="1" applyBorder="1" applyAlignment="1" quotePrefix="1">
      <alignment vertical="center"/>
      <protection/>
    </xf>
    <xf numFmtId="0" fontId="12" fillId="0" borderId="11" xfId="57" applyFont="1" applyBorder="1" applyAlignment="1">
      <alignment horizontal="justify" vertical="center"/>
      <protection/>
    </xf>
    <xf numFmtId="43" fontId="12" fillId="0" borderId="12" xfId="50" applyNumberFormat="1" applyFont="1" applyBorder="1" applyAlignment="1">
      <alignment vertical="center"/>
    </xf>
    <xf numFmtId="2" fontId="10" fillId="0" borderId="12" xfId="60" applyNumberFormat="1" applyFont="1" applyBorder="1" applyAlignment="1" quotePrefix="1">
      <alignment horizontal="center" vertical="center"/>
      <protection/>
    </xf>
    <xf numFmtId="2" fontId="12" fillId="0" borderId="12" xfId="60" applyNumberFormat="1" applyFont="1" applyBorder="1" applyAlignment="1">
      <alignment vertical="center"/>
      <protection/>
    </xf>
    <xf numFmtId="2" fontId="12" fillId="0" borderId="12" xfId="50" applyNumberFormat="1" applyFont="1" applyBorder="1" applyAlignment="1">
      <alignment vertical="center"/>
    </xf>
    <xf numFmtId="3" fontId="12" fillId="0" borderId="11" xfId="57" applyNumberFormat="1" applyFont="1" applyBorder="1" applyAlignment="1">
      <alignment vertical="center"/>
      <protection/>
    </xf>
    <xf numFmtId="0" fontId="12" fillId="0" borderId="11" xfId="57" applyFont="1" applyBorder="1" applyAlignment="1">
      <alignment horizontal="center" vertical="center" wrapText="1"/>
      <protection/>
    </xf>
    <xf numFmtId="4" fontId="12" fillId="0" borderId="11" xfId="57" applyNumberFormat="1" applyFont="1" applyBorder="1" applyAlignment="1" quotePrefix="1">
      <alignment vertical="center"/>
      <protection/>
    </xf>
    <xf numFmtId="44" fontId="12" fillId="0" borderId="11" xfId="54" applyFont="1" applyBorder="1" applyAlignment="1" quotePrefix="1">
      <alignment vertical="center"/>
    </xf>
    <xf numFmtId="0" fontId="8" fillId="0" borderId="0" xfId="0" applyFont="1" applyBorder="1" applyAlignment="1">
      <alignment vertical="top" wrapText="1"/>
    </xf>
    <xf numFmtId="0" fontId="12" fillId="0" borderId="12" xfId="0" applyFont="1" applyBorder="1" applyAlignment="1">
      <alignment horizontal="justify" vertical="top" wrapText="1"/>
    </xf>
    <xf numFmtId="3" fontId="12" fillId="0" borderId="12" xfId="48" applyNumberFormat="1" applyFont="1" applyBorder="1" applyAlignment="1">
      <alignment horizontal="center" vertical="center"/>
    </xf>
    <xf numFmtId="0" fontId="10" fillId="0" borderId="12" xfId="60" applyFont="1" applyBorder="1" applyAlignment="1" quotePrefix="1">
      <alignment horizontal="center" vertical="center" wrapText="1"/>
      <protection/>
    </xf>
    <xf numFmtId="0" fontId="9" fillId="0" borderId="20" xfId="0" applyFont="1" applyBorder="1" applyAlignment="1">
      <alignment horizontal="justify" vertical="top" wrapText="1"/>
    </xf>
    <xf numFmtId="0" fontId="9" fillId="0" borderId="22" xfId="0" applyFont="1" applyBorder="1" applyAlignment="1">
      <alignment horizontal="justify" vertical="top" wrapText="1"/>
    </xf>
    <xf numFmtId="0" fontId="10" fillId="0" borderId="13" xfId="0" applyFont="1" applyBorder="1" applyAlignment="1" quotePrefix="1">
      <alignment horizontal="justify" vertical="top" wrapText="1"/>
    </xf>
    <xf numFmtId="3" fontId="10" fillId="0" borderId="12" xfId="0" applyNumberFormat="1" applyFont="1" applyBorder="1" applyAlignment="1" quotePrefix="1">
      <alignment horizontal="right" vertical="center"/>
    </xf>
    <xf numFmtId="3" fontId="12" fillId="0" borderId="12" xfId="48" applyNumberFormat="1" applyFont="1" applyBorder="1" applyAlignment="1">
      <alignment horizontal="right" vertical="center"/>
    </xf>
    <xf numFmtId="0" fontId="12" fillId="0" borderId="13" xfId="0" applyFont="1" applyBorder="1" applyAlignment="1">
      <alignment horizontal="center" vertical="center"/>
    </xf>
    <xf numFmtId="3" fontId="10" fillId="0" borderId="13" xfId="0" applyNumberFormat="1" applyFont="1" applyBorder="1" applyAlignment="1" quotePrefix="1">
      <alignment horizontal="right" vertical="center"/>
    </xf>
    <xf numFmtId="3" fontId="12" fillId="0" borderId="13" xfId="48" applyNumberFormat="1" applyFont="1" applyBorder="1" applyAlignment="1">
      <alignment horizontal="right" vertical="center"/>
    </xf>
    <xf numFmtId="2" fontId="12" fillId="0" borderId="13" xfId="0" applyNumberFormat="1" applyFont="1" applyBorder="1" applyAlignment="1">
      <alignment vertical="center"/>
    </xf>
    <xf numFmtId="4" fontId="12" fillId="0" borderId="13" xfId="48" applyNumberFormat="1" applyFont="1" applyBorder="1" applyAlignment="1">
      <alignment horizontal="right" vertical="center"/>
    </xf>
    <xf numFmtId="2" fontId="12" fillId="0" borderId="13" xfId="48" applyNumberFormat="1" applyFont="1" applyBorder="1" applyAlignment="1">
      <alignment vertical="center"/>
    </xf>
    <xf numFmtId="0" fontId="12" fillId="0" borderId="13" xfId="0" applyFont="1" applyBorder="1" applyAlignment="1">
      <alignment horizontal="justify" vertical="top" wrapText="1"/>
    </xf>
    <xf numFmtId="0" fontId="12" fillId="0" borderId="13" xfId="60" applyFont="1" applyBorder="1" applyAlignment="1">
      <alignment horizontal="center" vertical="center"/>
      <protection/>
    </xf>
    <xf numFmtId="0" fontId="10" fillId="0" borderId="13" xfId="60" applyFont="1" applyBorder="1" applyAlignment="1">
      <alignment horizontal="center" vertical="center"/>
      <protection/>
    </xf>
    <xf numFmtId="0" fontId="10" fillId="0" borderId="13" xfId="60" applyFont="1" applyBorder="1" applyAlignment="1" quotePrefix="1">
      <alignment horizontal="center" vertical="center"/>
      <protection/>
    </xf>
    <xf numFmtId="0" fontId="10" fillId="0" borderId="13" xfId="0" applyFont="1" applyBorder="1" applyAlignment="1" quotePrefix="1">
      <alignment horizontal="justify" vertical="center"/>
    </xf>
    <xf numFmtId="43" fontId="12" fillId="0" borderId="13" xfId="50" applyNumberFormat="1" applyFont="1" applyBorder="1" applyAlignment="1">
      <alignment vertical="center"/>
    </xf>
    <xf numFmtId="178" fontId="10" fillId="0" borderId="13" xfId="50" applyNumberFormat="1" applyFont="1" applyFill="1" applyBorder="1" applyAlignment="1">
      <alignment horizontal="center" vertical="center"/>
    </xf>
    <xf numFmtId="43" fontId="10" fillId="0" borderId="13" xfId="50" applyFont="1" applyFill="1" applyBorder="1" applyAlignment="1">
      <alignment horizontal="center" vertical="center"/>
    </xf>
    <xf numFmtId="43" fontId="12" fillId="0" borderId="13" xfId="50" applyFont="1" applyFill="1" applyBorder="1" applyAlignment="1">
      <alignment vertical="center"/>
    </xf>
    <xf numFmtId="2" fontId="12" fillId="0" borderId="13" xfId="50" applyNumberFormat="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10" fillId="33" borderId="10"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8" fillId="0" borderId="15" xfId="0" applyFont="1" applyBorder="1" applyAlignment="1">
      <alignment horizontal="justify" vertical="center"/>
    </xf>
    <xf numFmtId="0" fontId="8" fillId="0" borderId="14" xfId="0" applyFont="1" applyBorder="1" applyAlignment="1">
      <alignment horizontal="justify" vertical="center"/>
    </xf>
    <xf numFmtId="0" fontId="8" fillId="0" borderId="16" xfId="0" applyFont="1" applyBorder="1" applyAlignment="1">
      <alignment horizontal="justify" vertical="center"/>
    </xf>
    <xf numFmtId="0" fontId="10" fillId="33" borderId="19" xfId="0" applyFont="1" applyFill="1" applyBorder="1" applyAlignment="1">
      <alignment horizontal="justify" vertical="center" wrapText="1"/>
    </xf>
    <xf numFmtId="0" fontId="10" fillId="33" borderId="21" xfId="0" applyFont="1" applyFill="1" applyBorder="1" applyAlignment="1">
      <alignment horizontal="justify" vertical="center" wrapText="1"/>
    </xf>
    <xf numFmtId="0" fontId="10" fillId="33" borderId="24" xfId="0" applyFont="1" applyFill="1" applyBorder="1" applyAlignment="1">
      <alignment horizontal="justify" vertical="center" wrapText="1"/>
    </xf>
    <xf numFmtId="0" fontId="10" fillId="33" borderId="22" xfId="0" applyFont="1" applyFill="1" applyBorder="1" applyAlignment="1">
      <alignment horizontal="justify" vertical="center" wrapText="1"/>
    </xf>
    <xf numFmtId="0" fontId="10" fillId="33" borderId="15"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6" xfId="0" applyFont="1" applyFill="1" applyBorder="1" applyAlignment="1">
      <alignment horizontal="center" vertical="center"/>
    </xf>
    <xf numFmtId="0" fontId="7" fillId="33" borderId="1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1" fillId="33" borderId="10" xfId="0" applyFont="1" applyFill="1" applyBorder="1" applyAlignment="1">
      <alignment horizontal="center" wrapText="1"/>
    </xf>
    <xf numFmtId="0" fontId="11" fillId="33" borderId="13" xfId="0" applyFont="1" applyFill="1" applyBorder="1" applyAlignment="1">
      <alignment horizontal="center" wrapText="1"/>
    </xf>
    <xf numFmtId="0" fontId="11" fillId="33" borderId="1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4" fillId="33" borderId="13" xfId="0" applyFont="1" applyFill="1" applyBorder="1" applyAlignment="1">
      <alignment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12" fillId="0" borderId="12" xfId="0" applyFont="1" applyBorder="1" applyAlignment="1">
      <alignment horizontal="left" vertical="center"/>
    </xf>
    <xf numFmtId="0" fontId="10" fillId="33" borderId="12" xfId="0" applyFont="1" applyFill="1" applyBorder="1" applyAlignment="1">
      <alignment horizontal="center" vertical="center" wrapText="1"/>
    </xf>
    <xf numFmtId="0" fontId="10" fillId="33" borderId="15" xfId="60" applyFont="1" applyFill="1" applyBorder="1" applyAlignment="1">
      <alignment horizontal="center" vertical="center" wrapText="1"/>
      <protection/>
    </xf>
    <xf numFmtId="0" fontId="10" fillId="33" borderId="14" xfId="60" applyFont="1" applyFill="1" applyBorder="1" applyAlignment="1">
      <alignment horizontal="center" vertical="center" wrapText="1"/>
      <protection/>
    </xf>
    <xf numFmtId="0" fontId="10" fillId="33" borderId="16"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5" xfId="60" applyFont="1" applyFill="1" applyBorder="1" applyAlignment="1">
      <alignment horizontal="center" wrapText="1"/>
      <protection/>
    </xf>
    <xf numFmtId="0" fontId="11" fillId="33" borderId="14" xfId="60" applyFont="1" applyFill="1" applyBorder="1" applyAlignment="1">
      <alignment horizontal="center" wrapText="1"/>
      <protection/>
    </xf>
    <xf numFmtId="0" fontId="11" fillId="33" borderId="16" xfId="60" applyFont="1" applyFill="1" applyBorder="1" applyAlignment="1">
      <alignment horizontal="center" wrapText="1"/>
      <protection/>
    </xf>
    <xf numFmtId="0" fontId="10" fillId="33" borderId="12" xfId="60" applyFont="1" applyFill="1" applyBorder="1" applyAlignment="1">
      <alignment horizontal="center" vertical="center" wrapText="1"/>
      <protection/>
    </xf>
    <xf numFmtId="0" fontId="12" fillId="33" borderId="12" xfId="60" applyFont="1" applyFill="1" applyBorder="1" applyAlignment="1">
      <alignment horizontal="center" vertical="center" wrapText="1"/>
      <protection/>
    </xf>
    <xf numFmtId="0" fontId="12" fillId="33" borderId="13" xfId="60" applyFont="1" applyFill="1" applyBorder="1" applyAlignment="1">
      <alignment horizontal="center" vertical="center" wrapText="1"/>
      <protection/>
    </xf>
    <xf numFmtId="0" fontId="6" fillId="34" borderId="19" xfId="60" applyFont="1" applyFill="1" applyBorder="1" applyAlignment="1">
      <alignment horizontal="center" vertical="center" wrapText="1"/>
      <protection/>
    </xf>
    <xf numFmtId="0" fontId="6" fillId="34" borderId="17" xfId="60" applyFont="1" applyFill="1" applyBorder="1" applyAlignment="1">
      <alignment horizontal="center" vertical="center" wrapText="1"/>
      <protection/>
    </xf>
    <xf numFmtId="0" fontId="6" fillId="34" borderId="21" xfId="60" applyFont="1" applyFill="1" applyBorder="1" applyAlignment="1">
      <alignment horizontal="center" vertical="center" wrapText="1"/>
      <protection/>
    </xf>
    <xf numFmtId="0" fontId="6" fillId="34" borderId="24" xfId="60" applyFont="1" applyFill="1" applyBorder="1" applyAlignment="1">
      <alignment horizontal="center" vertical="center" wrapText="1"/>
      <protection/>
    </xf>
    <xf numFmtId="0" fontId="6" fillId="34" borderId="18" xfId="60" applyFont="1" applyFill="1" applyBorder="1" applyAlignment="1">
      <alignment horizontal="center" vertical="center" wrapText="1"/>
      <protection/>
    </xf>
    <xf numFmtId="0" fontId="6" fillId="34" borderId="22" xfId="60" applyFont="1" applyFill="1" applyBorder="1" applyAlignment="1">
      <alignment horizontal="center" vertical="center" wrapText="1"/>
      <protection/>
    </xf>
    <xf numFmtId="0" fontId="0" fillId="0" borderId="14" xfId="0" applyBorder="1" applyAlignment="1">
      <alignment horizontal="justify"/>
    </xf>
    <xf numFmtId="0" fontId="0" fillId="0" borderId="16" xfId="0" applyBorder="1" applyAlignment="1">
      <alignment horizontal="justify"/>
    </xf>
    <xf numFmtId="0" fontId="8" fillId="0" borderId="15" xfId="60" applyFont="1" applyBorder="1" applyAlignment="1">
      <alignment horizontal="justify" vertical="center"/>
      <protection/>
    </xf>
    <xf numFmtId="0" fontId="8" fillId="0" borderId="14" xfId="60" applyFont="1" applyBorder="1" applyAlignment="1">
      <alignment horizontal="justify" vertical="center"/>
      <protection/>
    </xf>
    <xf numFmtId="0" fontId="8" fillId="0" borderId="16" xfId="60" applyFont="1" applyBorder="1" applyAlignment="1">
      <alignment horizontal="justify" vertical="center"/>
      <protection/>
    </xf>
    <xf numFmtId="0" fontId="10" fillId="33" borderId="10" xfId="60" applyFont="1" applyFill="1" applyBorder="1" applyAlignment="1">
      <alignment horizontal="center" vertical="center"/>
      <protection/>
    </xf>
    <xf numFmtId="0" fontId="10" fillId="33" borderId="12" xfId="60" applyFont="1" applyFill="1" applyBorder="1" applyAlignment="1">
      <alignment horizontal="center" vertical="center"/>
      <protection/>
    </xf>
    <xf numFmtId="0" fontId="10" fillId="33" borderId="13" xfId="60" applyFont="1" applyFill="1" applyBorder="1" applyAlignment="1">
      <alignment horizontal="center" vertical="center"/>
      <protection/>
    </xf>
    <xf numFmtId="0" fontId="8" fillId="0" borderId="24" xfId="0" applyFont="1" applyBorder="1" applyAlignment="1">
      <alignment horizontal="justify" vertical="top" wrapText="1"/>
    </xf>
    <xf numFmtId="0" fontId="8" fillId="0" borderId="22" xfId="0" applyFont="1" applyBorder="1" applyAlignment="1">
      <alignment horizontal="justify" vertical="top" wrapText="1"/>
    </xf>
    <xf numFmtId="0" fontId="8" fillId="33" borderId="15" xfId="58" applyFont="1" applyFill="1" applyBorder="1" applyAlignment="1">
      <alignment horizontal="justify" vertical="center" wrapText="1"/>
      <protection/>
    </xf>
    <xf numFmtId="0" fontId="8" fillId="33" borderId="16" xfId="58" applyFont="1" applyFill="1" applyBorder="1" applyAlignment="1">
      <alignment horizontal="justify" vertical="center" wrapText="1"/>
      <protection/>
    </xf>
    <xf numFmtId="0" fontId="8" fillId="0" borderId="19" xfId="0" applyFont="1" applyBorder="1" applyAlignment="1">
      <alignment horizontal="justify" vertical="top" wrapText="1"/>
    </xf>
    <xf numFmtId="0" fontId="8" fillId="0" borderId="21" xfId="0" applyFont="1" applyBorder="1" applyAlignment="1">
      <alignment horizontal="justify" vertical="top" wrapText="1"/>
    </xf>
    <xf numFmtId="0" fontId="8" fillId="0" borderId="23" xfId="0" applyFont="1" applyFill="1" applyBorder="1" applyAlignment="1">
      <alignment horizontal="justify" vertical="top" wrapText="1"/>
    </xf>
    <xf numFmtId="0" fontId="8" fillId="0" borderId="20" xfId="0" applyFont="1" applyFill="1" applyBorder="1" applyAlignment="1">
      <alignment horizontal="justify" vertical="top" wrapText="1"/>
    </xf>
    <xf numFmtId="0" fontId="8" fillId="0" borderId="23" xfId="0" applyFont="1" applyBorder="1" applyAlignment="1">
      <alignment horizontal="justify" vertical="top" wrapText="1"/>
    </xf>
    <xf numFmtId="0" fontId="8" fillId="0" borderId="20" xfId="0" applyFont="1" applyBorder="1" applyAlignment="1">
      <alignment horizontal="justify" vertical="top" wrapText="1"/>
    </xf>
    <xf numFmtId="0" fontId="8" fillId="0" borderId="15" xfId="0" applyFont="1" applyFill="1" applyBorder="1" applyAlignment="1">
      <alignment horizontal="justify" vertical="center"/>
    </xf>
    <xf numFmtId="0" fontId="8" fillId="0" borderId="16" xfId="0" applyFont="1" applyFill="1" applyBorder="1" applyAlignment="1">
      <alignment horizontal="justify" vertical="center"/>
    </xf>
    <xf numFmtId="0" fontId="10" fillId="0" borderId="23" xfId="0" applyFont="1" applyBorder="1" applyAlignment="1">
      <alignment horizontal="justify" vertical="top" wrapText="1"/>
    </xf>
    <xf numFmtId="0" fontId="10" fillId="0" borderId="20" xfId="0" applyFont="1" applyBorder="1" applyAlignment="1">
      <alignment horizontal="justify" vertical="top" wrapText="1"/>
    </xf>
    <xf numFmtId="0" fontId="10" fillId="0" borderId="23" xfId="0" applyFont="1" applyBorder="1" applyAlignment="1" quotePrefix="1">
      <alignment horizontal="justify" vertical="center"/>
    </xf>
    <xf numFmtId="0" fontId="10" fillId="0" borderId="0" xfId="0" applyFont="1" applyBorder="1" applyAlignment="1" quotePrefix="1">
      <alignment horizontal="justify" vertical="center"/>
    </xf>
    <xf numFmtId="0" fontId="10" fillId="0" borderId="20" xfId="0" applyFont="1" applyBorder="1" applyAlignment="1" quotePrefix="1">
      <alignment horizontal="justify" vertical="center"/>
    </xf>
    <xf numFmtId="0" fontId="10" fillId="33" borderId="15" xfId="0" applyFont="1" applyFill="1" applyBorder="1" applyAlignment="1">
      <alignment horizontal="justify" vertical="center" wrapText="1"/>
    </xf>
    <xf numFmtId="0" fontId="10" fillId="33" borderId="14" xfId="0" applyFont="1" applyFill="1" applyBorder="1" applyAlignment="1">
      <alignment horizontal="justify" vertical="center" wrapText="1"/>
    </xf>
    <xf numFmtId="0" fontId="10" fillId="33" borderId="16" xfId="0" applyFont="1" applyFill="1" applyBorder="1" applyAlignment="1">
      <alignment horizontal="justify" vertical="center" wrapText="1"/>
    </xf>
    <xf numFmtId="0" fontId="10" fillId="0" borderId="24" xfId="0" applyFont="1" applyBorder="1" applyAlignment="1" quotePrefix="1">
      <alignment horizontal="justify" vertical="center"/>
    </xf>
    <xf numFmtId="0" fontId="10" fillId="0" borderId="18" xfId="0" applyFont="1" applyBorder="1" applyAlignment="1" quotePrefix="1">
      <alignment horizontal="justify" vertical="center"/>
    </xf>
    <xf numFmtId="0" fontId="10" fillId="0" borderId="22" xfId="0" applyFont="1" applyBorder="1" applyAlignment="1" quotePrefix="1">
      <alignment horizontal="justify" vertical="center"/>
    </xf>
    <xf numFmtId="0" fontId="10" fillId="33" borderId="15" xfId="57" applyFont="1" applyFill="1" applyBorder="1" applyAlignment="1">
      <alignment horizontal="left" vertical="center" wrapText="1"/>
      <protection/>
    </xf>
    <xf numFmtId="0" fontId="10" fillId="33" borderId="14" xfId="57" applyFont="1" applyFill="1" applyBorder="1" applyAlignment="1">
      <alignment horizontal="left" vertical="center" wrapText="1"/>
      <protection/>
    </xf>
    <xf numFmtId="0" fontId="10" fillId="33" borderId="16" xfId="57" applyFont="1" applyFill="1" applyBorder="1" applyAlignment="1">
      <alignment horizontal="left" vertical="center" wrapText="1"/>
      <protection/>
    </xf>
    <xf numFmtId="0" fontId="8" fillId="0" borderId="15" xfId="57" applyFont="1" applyBorder="1" applyAlignment="1">
      <alignment horizontal="justify" vertical="center"/>
      <protection/>
    </xf>
    <xf numFmtId="0" fontId="8" fillId="0" borderId="14" xfId="57" applyFont="1" applyBorder="1" applyAlignment="1">
      <alignment horizontal="justify" vertical="center"/>
      <protection/>
    </xf>
    <xf numFmtId="0" fontId="8" fillId="0" borderId="16" xfId="57" applyFont="1" applyBorder="1" applyAlignment="1">
      <alignment horizontal="justify" vertical="center"/>
      <protection/>
    </xf>
    <xf numFmtId="0" fontId="10" fillId="0" borderId="1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4" fontId="10" fillId="0" borderId="10" xfId="0" applyNumberFormat="1" applyFont="1" applyBorder="1" applyAlignment="1" quotePrefix="1">
      <alignment horizontal="center" vertical="top"/>
    </xf>
    <xf numFmtId="0" fontId="0" fillId="0" borderId="12" xfId="0" applyBorder="1" applyAlignment="1">
      <alignment/>
    </xf>
    <xf numFmtId="0" fontId="0" fillId="0" borderId="13" xfId="0" applyBorder="1" applyAlignment="1">
      <alignment/>
    </xf>
    <xf numFmtId="0" fontId="12" fillId="0" borderId="10"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0" fillId="0" borderId="10" xfId="0" applyFont="1" applyBorder="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center" vertical="top"/>
    </xf>
    <xf numFmtId="0" fontId="10" fillId="0" borderId="10" xfId="0" applyFont="1" applyBorder="1" applyAlignment="1">
      <alignment horizontal="justify" vertical="top" wrapText="1"/>
    </xf>
    <xf numFmtId="0" fontId="10" fillId="0" borderId="12" xfId="0" applyFont="1" applyBorder="1" applyAlignment="1" quotePrefix="1">
      <alignment horizontal="justify" vertical="top" wrapText="1"/>
    </xf>
    <xf numFmtId="0" fontId="10" fillId="0" borderId="13" xfId="0" applyFont="1" applyBorder="1" applyAlignment="1" quotePrefix="1">
      <alignment horizontal="justify" vertical="top" wrapText="1"/>
    </xf>
    <xf numFmtId="0" fontId="10" fillId="0" borderId="12" xfId="0" applyFont="1" applyBorder="1" applyAlignment="1" quotePrefix="1">
      <alignment horizontal="center" vertical="top"/>
    </xf>
    <xf numFmtId="0" fontId="10" fillId="0" borderId="13" xfId="0" applyFont="1" applyBorder="1" applyAlignment="1" quotePrefix="1">
      <alignment horizontal="center" vertical="top"/>
    </xf>
    <xf numFmtId="4" fontId="10" fillId="0" borderId="15" xfId="0" applyNumberFormat="1" applyFont="1" applyBorder="1" applyAlignment="1" quotePrefix="1">
      <alignment horizontal="center" vertical="center"/>
    </xf>
    <xf numFmtId="4" fontId="10" fillId="0" borderId="16" xfId="0" applyNumberFormat="1" applyFont="1" applyBorder="1" applyAlignment="1" quotePrefix="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xf>
    <xf numFmtId="4" fontId="10" fillId="0" borderId="24" xfId="0" applyNumberFormat="1" applyFont="1" applyBorder="1" applyAlignment="1" quotePrefix="1">
      <alignment horizontal="center" vertical="center"/>
    </xf>
    <xf numFmtId="4" fontId="10" fillId="0" borderId="22" xfId="0" applyNumberFormat="1" applyFont="1" applyBorder="1" applyAlignment="1" quotePrefix="1">
      <alignment horizontal="center" vertical="center"/>
    </xf>
    <xf numFmtId="0" fontId="7" fillId="33" borderId="15" xfId="0" applyFont="1" applyFill="1" applyBorder="1" applyAlignment="1">
      <alignment horizontal="center" vertical="center" wrapText="1"/>
    </xf>
    <xf numFmtId="0" fontId="0" fillId="0" borderId="14" xfId="0" applyBorder="1" applyAlignment="1">
      <alignment/>
    </xf>
    <xf numFmtId="0" fontId="0" fillId="0" borderId="16" xfId="0" applyBorder="1" applyAlignment="1">
      <alignment/>
    </xf>
    <xf numFmtId="0" fontId="10" fillId="0" borderId="15" xfId="0" applyFont="1" applyBorder="1" applyAlignment="1">
      <alignment horizontal="center" vertical="center"/>
    </xf>
    <xf numFmtId="0" fontId="10" fillId="33" borderId="15" xfId="58" applyFont="1" applyFill="1" applyBorder="1" applyAlignment="1">
      <alignment horizontal="center" vertical="center" wrapText="1"/>
      <protection/>
    </xf>
    <xf numFmtId="0" fontId="10" fillId="33" borderId="14" xfId="58" applyFont="1" applyFill="1" applyBorder="1" applyAlignment="1">
      <alignment horizontal="center" vertical="center" wrapText="1"/>
      <protection/>
    </xf>
    <xf numFmtId="0" fontId="10" fillId="33" borderId="16" xfId="58" applyFont="1" applyFill="1" applyBorder="1" applyAlignment="1">
      <alignment horizontal="center" vertical="center" wrapText="1"/>
      <protection/>
    </xf>
    <xf numFmtId="0" fontId="10" fillId="0" borderId="15" xfId="58" applyFont="1" applyBorder="1" applyAlignment="1">
      <alignment horizontal="justify" vertical="center" wrapText="1"/>
      <protection/>
    </xf>
    <xf numFmtId="0" fontId="10" fillId="0" borderId="16" xfId="58" applyFont="1" applyBorder="1" applyAlignment="1">
      <alignment horizontal="justify" vertical="center" wrapText="1"/>
      <protection/>
    </xf>
    <xf numFmtId="0" fontId="12" fillId="0" borderId="16" xfId="58" applyFont="1" applyBorder="1">
      <alignment/>
      <protection/>
    </xf>
    <xf numFmtId="0" fontId="6" fillId="34" borderId="15" xfId="58" applyFont="1" applyFill="1" applyBorder="1" applyAlignment="1">
      <alignment horizontal="center" vertical="center" wrapText="1"/>
      <protection/>
    </xf>
    <xf numFmtId="0" fontId="6" fillId="34" borderId="14" xfId="58" applyFont="1" applyFill="1" applyBorder="1" applyAlignment="1">
      <alignment horizontal="center" vertical="center" wrapText="1"/>
      <protection/>
    </xf>
    <xf numFmtId="0" fontId="6" fillId="34" borderId="16" xfId="58" applyFont="1" applyFill="1" applyBorder="1" applyAlignment="1">
      <alignment horizontal="center" vertical="center" wrapText="1"/>
      <protection/>
    </xf>
    <xf numFmtId="0" fontId="10" fillId="0" borderId="15" xfId="58" applyFont="1" applyFill="1" applyBorder="1" applyAlignment="1">
      <alignment horizontal="justify" vertical="center"/>
      <protection/>
    </xf>
    <xf numFmtId="0" fontId="10" fillId="0" borderId="14" xfId="58" applyFont="1" applyFill="1" applyBorder="1" applyAlignment="1">
      <alignment horizontal="justify" vertical="center"/>
      <protection/>
    </xf>
    <xf numFmtId="0" fontId="10" fillId="0" borderId="16" xfId="58" applyFont="1" applyFill="1" applyBorder="1" applyAlignment="1">
      <alignment horizontal="justify" vertical="center"/>
      <protection/>
    </xf>
    <xf numFmtId="0" fontId="12" fillId="0" borderId="14" xfId="58" applyFont="1" applyBorder="1" applyAlignment="1">
      <alignment horizontal="center"/>
      <protection/>
    </xf>
    <xf numFmtId="0" fontId="10" fillId="33" borderId="10" xfId="64" applyFont="1" applyFill="1" applyBorder="1" applyAlignment="1">
      <alignment horizontal="center" vertical="center" wrapText="1"/>
      <protection/>
    </xf>
    <xf numFmtId="0" fontId="10" fillId="33" borderId="13" xfId="64" applyFont="1" applyFill="1" applyBorder="1" applyAlignment="1">
      <alignment horizontal="center" vertical="center" wrapText="1"/>
      <protection/>
    </xf>
    <xf numFmtId="0" fontId="12" fillId="33" borderId="14" xfId="0" applyFont="1" applyFill="1" applyBorder="1" applyAlignment="1">
      <alignment/>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INDICADORES BLOQUE 5 2" xfId="59"/>
    <cellStyle name="Normal 3" xfId="60"/>
    <cellStyle name="Normal 3 2" xfId="61"/>
    <cellStyle name="Normal 4" xfId="62"/>
    <cellStyle name="Normal 5" xfId="63"/>
    <cellStyle name="Normal_FORMATO IAIE IAT" xfId="64"/>
    <cellStyle name="Normal_Formatos E-M  2008 Benito Juárez" xfId="65"/>
    <cellStyle name="Notas" xfId="66"/>
    <cellStyle name="Percent" xfId="67"/>
    <cellStyle name="Porcentual 2" xfId="68"/>
    <cellStyle name="Porcentual 2 2" xfId="69"/>
    <cellStyle name="Salida" xfId="70"/>
    <cellStyle name="Texto de advertencia" xfId="71"/>
    <cellStyle name="Texto explicativo" xfId="72"/>
    <cellStyle name="Título" xfId="73"/>
    <cellStyle name="Título 1" xfId="74"/>
    <cellStyle name="Título 2" xfId="75"/>
    <cellStyle name="Título 3" xfId="76"/>
    <cellStyle name="Total" xfId="77"/>
  </cellStyles>
  <dxfs count="6">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 Id="rId3"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 Id="rId3"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 Id="rId3"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 Id="rId3" Type="http://schemas.openxmlformats.org/officeDocument/2006/relationships/image" Target="../media/image3.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 Id="rId3"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 Id="rId3" Type="http://schemas.openxmlformats.org/officeDocument/2006/relationships/image" Target="../media/image3.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 Id="rId3"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 Id="rId3"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 Id="rId3"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209675" cy="0"/>
        </a:xfrm>
        <a:prstGeom prst="rect">
          <a:avLst/>
        </a:prstGeom>
        <a:noFill/>
        <a:ln w="9525" cmpd="sng">
          <a:noFill/>
        </a:ln>
      </xdr:spPr>
    </xdr:pic>
    <xdr:clientData/>
  </xdr:twoCellAnchor>
  <xdr:twoCellAnchor>
    <xdr:from>
      <xdr:col>0</xdr:col>
      <xdr:colOff>19050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209675" cy="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22</xdr:row>
      <xdr:rowOff>381000</xdr:rowOff>
    </xdr:from>
    <xdr:ext cx="9486900" cy="2247900"/>
    <xdr:sp>
      <xdr:nvSpPr>
        <xdr:cNvPr id="1" name="1 CuadroTexto"/>
        <xdr:cNvSpPr txBox="1">
          <a:spLocks noChangeArrowheads="1"/>
        </xdr:cNvSpPr>
      </xdr:nvSpPr>
      <xdr:spPr>
        <a:xfrm>
          <a:off x="9525" y="4067175"/>
          <a:ext cx="9486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oneCellAnchor>
    <xdr:from>
      <xdr:col>0</xdr:col>
      <xdr:colOff>28575</xdr:colOff>
      <xdr:row>18</xdr:row>
      <xdr:rowOff>9525</xdr:rowOff>
    </xdr:from>
    <xdr:ext cx="9858375" cy="2247900"/>
    <xdr:sp>
      <xdr:nvSpPr>
        <xdr:cNvPr id="2" name="2 CuadroTexto"/>
        <xdr:cNvSpPr txBox="1">
          <a:spLocks noChangeArrowheads="1"/>
        </xdr:cNvSpPr>
      </xdr:nvSpPr>
      <xdr:spPr>
        <a:xfrm>
          <a:off x="28575" y="4124325"/>
          <a:ext cx="9858375"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25</xdr:row>
      <xdr:rowOff>38100</xdr:rowOff>
    </xdr:from>
    <xdr:ext cx="10982325" cy="2124075"/>
    <xdr:sp>
      <xdr:nvSpPr>
        <xdr:cNvPr id="1" name="1 CuadroTexto"/>
        <xdr:cNvSpPr txBox="1">
          <a:spLocks noChangeArrowheads="1"/>
        </xdr:cNvSpPr>
      </xdr:nvSpPr>
      <xdr:spPr>
        <a:xfrm>
          <a:off x="9525" y="5019675"/>
          <a:ext cx="10982325" cy="21240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962150" cy="0"/>
        </a:xfrm>
        <a:prstGeom prst="rect">
          <a:avLst/>
        </a:prstGeom>
        <a:noFill/>
        <a:ln w="9525" cmpd="sng">
          <a:noFill/>
        </a:ln>
      </xdr:spPr>
    </xdr:pic>
    <xdr:clientData/>
  </xdr:twoCellAnchor>
  <xdr:twoCellAnchor>
    <xdr:from>
      <xdr:col>0</xdr:col>
      <xdr:colOff>19050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962150" cy="0"/>
        </a:xfrm>
        <a:prstGeom prst="rect">
          <a:avLst/>
        </a:prstGeom>
        <a:noFill/>
        <a:ln w="9525" cmpd="sng">
          <a:noFill/>
        </a:ln>
      </xdr:spPr>
    </xdr:pic>
    <xdr:clientData/>
  </xdr:twoCellAnchor>
  <xdr:oneCellAnchor>
    <xdr:from>
      <xdr:col>0</xdr:col>
      <xdr:colOff>28575</xdr:colOff>
      <xdr:row>17</xdr:row>
      <xdr:rowOff>228600</xdr:rowOff>
    </xdr:from>
    <xdr:ext cx="9791700" cy="2247900"/>
    <xdr:sp>
      <xdr:nvSpPr>
        <xdr:cNvPr id="3" name="3 CuadroTexto"/>
        <xdr:cNvSpPr txBox="1">
          <a:spLocks noChangeArrowheads="1"/>
        </xdr:cNvSpPr>
      </xdr:nvSpPr>
      <xdr:spPr>
        <a:xfrm>
          <a:off x="28575" y="4000500"/>
          <a:ext cx="97917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oneCellAnchor>
    <xdr:from>
      <xdr:col>0</xdr:col>
      <xdr:colOff>47625</xdr:colOff>
      <xdr:row>19</xdr:row>
      <xdr:rowOff>190500</xdr:rowOff>
    </xdr:from>
    <xdr:ext cx="9829800" cy="2247900"/>
    <xdr:sp>
      <xdr:nvSpPr>
        <xdr:cNvPr id="3" name="3 CuadroTexto"/>
        <xdr:cNvSpPr txBox="1">
          <a:spLocks noChangeArrowheads="1"/>
        </xdr:cNvSpPr>
      </xdr:nvSpPr>
      <xdr:spPr>
        <a:xfrm>
          <a:off x="47625" y="4248150"/>
          <a:ext cx="98298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20</xdr:row>
      <xdr:rowOff>161925</xdr:rowOff>
    </xdr:from>
    <xdr:ext cx="9667875" cy="2247900"/>
    <xdr:sp>
      <xdr:nvSpPr>
        <xdr:cNvPr id="1" name="1 CuadroTexto"/>
        <xdr:cNvSpPr txBox="1">
          <a:spLocks noChangeArrowheads="1"/>
        </xdr:cNvSpPr>
      </xdr:nvSpPr>
      <xdr:spPr>
        <a:xfrm>
          <a:off x="0" y="4514850"/>
          <a:ext cx="9667875"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27336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24</xdr:row>
      <xdr:rowOff>161925</xdr:rowOff>
    </xdr:from>
    <xdr:ext cx="9753600" cy="2247900"/>
    <xdr:sp>
      <xdr:nvSpPr>
        <xdr:cNvPr id="1" name="1 CuadroTexto"/>
        <xdr:cNvSpPr txBox="1">
          <a:spLocks noChangeArrowheads="1"/>
        </xdr:cNvSpPr>
      </xdr:nvSpPr>
      <xdr:spPr>
        <a:xfrm>
          <a:off x="28575" y="5295900"/>
          <a:ext cx="97536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20</xdr:row>
      <xdr:rowOff>114300</xdr:rowOff>
    </xdr:from>
    <xdr:ext cx="9715500" cy="2247900"/>
    <xdr:sp>
      <xdr:nvSpPr>
        <xdr:cNvPr id="1" name="1 CuadroTexto"/>
        <xdr:cNvSpPr txBox="1">
          <a:spLocks noChangeArrowheads="1"/>
        </xdr:cNvSpPr>
      </xdr:nvSpPr>
      <xdr:spPr>
        <a:xfrm>
          <a:off x="28575" y="4248150"/>
          <a:ext cx="97155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18</xdr:row>
      <xdr:rowOff>171450</xdr:rowOff>
    </xdr:from>
    <xdr:ext cx="9334500" cy="2247900"/>
    <xdr:sp>
      <xdr:nvSpPr>
        <xdr:cNvPr id="1" name="1 CuadroTexto"/>
        <xdr:cNvSpPr txBox="1">
          <a:spLocks noChangeArrowheads="1"/>
        </xdr:cNvSpPr>
      </xdr:nvSpPr>
      <xdr:spPr>
        <a:xfrm>
          <a:off x="9525" y="4200525"/>
          <a:ext cx="93345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23</xdr:row>
      <xdr:rowOff>123825</xdr:rowOff>
    </xdr:from>
    <xdr:ext cx="10868025" cy="2257425"/>
    <xdr:sp>
      <xdr:nvSpPr>
        <xdr:cNvPr id="1" name="1 CuadroTexto"/>
        <xdr:cNvSpPr txBox="1">
          <a:spLocks noChangeArrowheads="1"/>
        </xdr:cNvSpPr>
      </xdr:nvSpPr>
      <xdr:spPr>
        <a:xfrm>
          <a:off x="28575" y="4829175"/>
          <a:ext cx="10868025"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IRIAM-HP\Users\Users\Public\2014\INFORME%20TRIMESTRAL\01%20PAPELES%20DE%20TRABAJO\03%20FLUJO%20DE%20EFECTIVO%20MARZO%202014%20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TORIAL DEFINITIVO"/>
      <sheetName val="FLUJO"/>
      <sheetName val="ECG-1"/>
      <sheetName val="APP-1"/>
      <sheetName val="APP-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CCCC"/>
  </sheetPr>
  <dimension ref="A19:M39"/>
  <sheetViews>
    <sheetView showGridLines="0" tabSelected="1" zoomScalePageLayoutView="0" workbookViewId="0" topLeftCell="A1">
      <selection activeCell="A1" sqref="A1"/>
    </sheetView>
  </sheetViews>
  <sheetFormatPr defaultColWidth="11.421875" defaultRowHeight="12.75"/>
  <cols>
    <col min="1" max="16384" width="11.421875" style="1" customWidth="1"/>
  </cols>
  <sheetData>
    <row r="19" spans="1:13" ht="12.75" customHeight="1">
      <c r="A19" s="278" t="s">
        <v>134</v>
      </c>
      <c r="B19" s="278"/>
      <c r="C19" s="278"/>
      <c r="D19" s="278"/>
      <c r="E19" s="278"/>
      <c r="F19" s="278"/>
      <c r="G19" s="278"/>
      <c r="H19" s="278"/>
      <c r="I19" s="278"/>
      <c r="J19" s="278"/>
      <c r="K19" s="278"/>
      <c r="L19" s="173"/>
      <c r="M19" s="173"/>
    </row>
    <row r="20" spans="1:13" ht="12.75" customHeight="1">
      <c r="A20" s="278"/>
      <c r="B20" s="278"/>
      <c r="C20" s="278"/>
      <c r="D20" s="278"/>
      <c r="E20" s="278"/>
      <c r="F20" s="278"/>
      <c r="G20" s="278"/>
      <c r="H20" s="278"/>
      <c r="I20" s="278"/>
      <c r="J20" s="278"/>
      <c r="K20" s="278"/>
      <c r="L20" s="173"/>
      <c r="M20" s="173"/>
    </row>
    <row r="21" spans="1:13" ht="12.75" customHeight="1">
      <c r="A21" s="278"/>
      <c r="B21" s="278"/>
      <c r="C21" s="278"/>
      <c r="D21" s="278"/>
      <c r="E21" s="278"/>
      <c r="F21" s="278"/>
      <c r="G21" s="278"/>
      <c r="H21" s="278"/>
      <c r="I21" s="278"/>
      <c r="J21" s="278"/>
      <c r="K21" s="278"/>
      <c r="L21" s="173"/>
      <c r="M21" s="173"/>
    </row>
    <row r="23" spans="1:13" ht="15" customHeight="1">
      <c r="A23" s="279" t="s">
        <v>108</v>
      </c>
      <c r="B23" s="279"/>
      <c r="C23" s="279"/>
      <c r="D23" s="279"/>
      <c r="E23" s="279"/>
      <c r="F23" s="279"/>
      <c r="G23" s="279"/>
      <c r="H23" s="279"/>
      <c r="I23" s="279"/>
      <c r="J23" s="279"/>
      <c r="K23" s="279"/>
      <c r="L23" s="173"/>
      <c r="M23" s="173"/>
    </row>
    <row r="24" spans="1:13" ht="15" customHeight="1">
      <c r="A24" s="279"/>
      <c r="B24" s="279"/>
      <c r="C24" s="279"/>
      <c r="D24" s="279"/>
      <c r="E24" s="279"/>
      <c r="F24" s="279"/>
      <c r="G24" s="279"/>
      <c r="H24" s="279"/>
      <c r="I24" s="279"/>
      <c r="J24" s="279"/>
      <c r="K24" s="279"/>
      <c r="L24" s="173"/>
      <c r="M24" s="173"/>
    </row>
    <row r="25" spans="1:13" ht="15" customHeight="1">
      <c r="A25" s="279"/>
      <c r="B25" s="279"/>
      <c r="C25" s="279"/>
      <c r="D25" s="279"/>
      <c r="E25" s="279"/>
      <c r="F25" s="279"/>
      <c r="G25" s="279"/>
      <c r="H25" s="279"/>
      <c r="I25" s="279"/>
      <c r="J25" s="279"/>
      <c r="K25" s="279"/>
      <c r="L25" s="173"/>
      <c r="M25" s="173"/>
    </row>
    <row r="26" spans="1:13" ht="15" customHeight="1">
      <c r="A26" s="279"/>
      <c r="B26" s="279"/>
      <c r="C26" s="279"/>
      <c r="D26" s="279"/>
      <c r="E26" s="279"/>
      <c r="F26" s="279"/>
      <c r="G26" s="279"/>
      <c r="H26" s="279"/>
      <c r="I26" s="279"/>
      <c r="J26" s="279"/>
      <c r="K26" s="279"/>
      <c r="L26" s="173"/>
      <c r="M26" s="173"/>
    </row>
    <row r="27" spans="1:13" ht="12.75" customHeight="1">
      <c r="A27" s="173"/>
      <c r="B27" s="173"/>
      <c r="C27" s="173"/>
      <c r="D27" s="173"/>
      <c r="E27" s="173"/>
      <c r="F27" s="173"/>
      <c r="G27" s="173"/>
      <c r="H27" s="173"/>
      <c r="I27" s="173"/>
      <c r="J27" s="173"/>
      <c r="K27" s="173"/>
      <c r="L27" s="173"/>
      <c r="M27" s="173"/>
    </row>
    <row r="28" spans="1:13" ht="12.75" customHeight="1">
      <c r="A28" s="173"/>
      <c r="B28" s="173"/>
      <c r="C28" s="173"/>
      <c r="D28" s="173"/>
      <c r="E28" s="173"/>
      <c r="F28" s="173"/>
      <c r="G28" s="173"/>
      <c r="H28" s="173"/>
      <c r="I28" s="173"/>
      <c r="J28" s="173"/>
      <c r="K28" s="173"/>
      <c r="L28" s="173"/>
      <c r="M28" s="173"/>
    </row>
    <row r="38" spans="1:12" s="177" customFormat="1" ht="16.5">
      <c r="A38" s="152" t="s">
        <v>136</v>
      </c>
      <c r="B38" s="152"/>
      <c r="C38" s="152"/>
      <c r="D38" s="174"/>
      <c r="E38" s="174"/>
      <c r="G38" s="175" t="s">
        <v>137</v>
      </c>
      <c r="H38" s="152"/>
      <c r="I38" s="152"/>
      <c r="J38" s="152"/>
      <c r="K38" s="176"/>
      <c r="L38" s="176"/>
    </row>
    <row r="39" spans="2:13" s="177" customFormat="1" ht="58.5" customHeight="1">
      <c r="B39" s="280" t="s">
        <v>135</v>
      </c>
      <c r="C39" s="281"/>
      <c r="D39" s="281"/>
      <c r="E39" s="281"/>
      <c r="F39" s="178"/>
      <c r="H39" s="280" t="s">
        <v>138</v>
      </c>
      <c r="I39" s="280"/>
      <c r="J39" s="280"/>
      <c r="K39" s="280"/>
      <c r="L39" s="178"/>
      <c r="M39" s="178"/>
    </row>
  </sheetData>
  <sheetProtection/>
  <mergeCells count="4">
    <mergeCell ref="A19:K21"/>
    <mergeCell ref="A23:K26"/>
    <mergeCell ref="B39:E39"/>
    <mergeCell ref="H39:K39"/>
  </mergeCells>
  <printOptions horizontalCentered="1"/>
  <pageMargins left="0.5905511811023623" right="0.5905511811023623" top="0.35433070866141736" bottom="0.35433070866141736" header="0.3937007874015748" footer="0.1968503937007874"/>
  <pageSetup horizontalDpi="600" verticalDpi="600" orientation="landscape" scale="91" r:id="rId2"/>
  <headerFooter alignWithMargins="0">
    <oddHeader>&amp;C&amp;G</oddHeader>
    <oddFooter>&amp;C&amp;G</oddFooter>
  </headerFooter>
  <legacyDrawingHF r:id="rId1"/>
</worksheet>
</file>

<file path=xl/worksheets/sheet10.xml><?xml version="1.0" encoding="utf-8"?>
<worksheet xmlns="http://schemas.openxmlformats.org/spreadsheetml/2006/main" xmlns:r="http://schemas.openxmlformats.org/officeDocument/2006/relationships">
  <sheetPr>
    <tabColor rgb="FFF8D628"/>
  </sheetPr>
  <dimension ref="A1:R46"/>
  <sheetViews>
    <sheetView showGridLines="0" zoomScaleSheetLayoutView="70" zoomScalePageLayoutView="0" workbookViewId="0" topLeftCell="A1">
      <selection activeCell="A1" sqref="A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8.25" customHeight="1"/>
    <row r="9" spans="1:3" ht="34.5" customHeight="1">
      <c r="A9" s="284" t="s">
        <v>122</v>
      </c>
      <c r="B9" s="285"/>
      <c r="C9" s="286"/>
    </row>
    <row r="10" ht="6" customHeight="1">
      <c r="C10" s="148"/>
    </row>
    <row r="11" spans="1:18" s="148" customFormat="1" ht="19.5" customHeight="1">
      <c r="A11" s="287" t="str">
        <f>+'ECG-1'!A12:H12</f>
        <v>UNIDAD RESPONSABLE DEL GASTO: 26 PD SP  SERVICIOS DE SALUD PÚBLICA DEL DISTRITO FEDERAL</v>
      </c>
      <c r="B11" s="288"/>
      <c r="C11" s="289"/>
      <c r="D11" s="149"/>
      <c r="E11" s="149"/>
      <c r="F11" s="149"/>
      <c r="G11" s="149"/>
      <c r="H11" s="149"/>
      <c r="I11" s="149"/>
      <c r="J11" s="149"/>
      <c r="K11" s="149"/>
      <c r="L11" s="149"/>
      <c r="M11" s="149"/>
      <c r="N11" s="149"/>
      <c r="O11" s="149"/>
      <c r="P11" s="149"/>
      <c r="Q11" s="149"/>
      <c r="R11" s="149"/>
    </row>
    <row r="12" spans="1:18" s="148" customFormat="1" ht="19.5" customHeight="1">
      <c r="A12" s="287" t="str">
        <f>+'ECG-1'!A13:H13</f>
        <v>PERÍODO: ENERO - MARZO 2014</v>
      </c>
      <c r="B12" s="288"/>
      <c r="C12" s="289"/>
      <c r="D12" s="149"/>
      <c r="E12" s="149"/>
      <c r="F12" s="149"/>
      <c r="G12" s="149"/>
      <c r="H12" s="149"/>
      <c r="I12" s="149"/>
      <c r="J12" s="149"/>
      <c r="K12" s="149"/>
      <c r="L12" s="149"/>
      <c r="M12" s="149"/>
      <c r="N12" s="149"/>
      <c r="O12" s="149"/>
      <c r="P12" s="149"/>
      <c r="Q12" s="149"/>
      <c r="R12" s="149"/>
    </row>
    <row r="13" spans="1:18" s="148" customFormat="1" ht="19.5" customHeight="1">
      <c r="A13" s="287" t="s">
        <v>203</v>
      </c>
      <c r="B13" s="288"/>
      <c r="C13" s="289"/>
      <c r="D13" s="149"/>
      <c r="E13" s="149"/>
      <c r="F13" s="149"/>
      <c r="G13" s="149"/>
      <c r="H13" s="149"/>
      <c r="I13" s="149"/>
      <c r="J13" s="149"/>
      <c r="K13" s="149"/>
      <c r="L13" s="149"/>
      <c r="M13" s="149"/>
      <c r="N13" s="149"/>
      <c r="O13" s="149"/>
      <c r="P13" s="149"/>
      <c r="Q13" s="149"/>
      <c r="R13" s="149"/>
    </row>
    <row r="14" spans="1:3" ht="30" customHeight="1">
      <c r="A14" s="354" t="s">
        <v>204</v>
      </c>
      <c r="B14" s="355"/>
      <c r="C14" s="356"/>
    </row>
    <row r="15" spans="1:3" s="95" customFormat="1" ht="15" customHeight="1">
      <c r="A15" s="170"/>
      <c r="B15" s="138"/>
      <c r="C15" s="150"/>
    </row>
    <row r="16" spans="1:3" s="95" customFormat="1" ht="15" customHeight="1">
      <c r="A16" s="351"/>
      <c r="B16" s="352"/>
      <c r="C16" s="353"/>
    </row>
    <row r="17" spans="1:3" s="95" customFormat="1" ht="15" customHeight="1">
      <c r="A17" s="351"/>
      <c r="B17" s="352"/>
      <c r="C17" s="353"/>
    </row>
    <row r="18" spans="1:3" s="95" customFormat="1" ht="15" customHeight="1">
      <c r="A18" s="351"/>
      <c r="B18" s="352"/>
      <c r="C18" s="353"/>
    </row>
    <row r="19" spans="1:3" s="95" customFormat="1" ht="15" customHeight="1">
      <c r="A19" s="351"/>
      <c r="B19" s="352"/>
      <c r="C19" s="353"/>
    </row>
    <row r="20" spans="1:3" s="95" customFormat="1" ht="15" customHeight="1">
      <c r="A20" s="351"/>
      <c r="B20" s="352"/>
      <c r="C20" s="353"/>
    </row>
    <row r="21" spans="1:3" s="95" customFormat="1" ht="15" customHeight="1">
      <c r="A21" s="351"/>
      <c r="B21" s="352"/>
      <c r="C21" s="353"/>
    </row>
    <row r="22" spans="1:3" s="95" customFormat="1" ht="15" customHeight="1">
      <c r="A22" s="351"/>
      <c r="B22" s="352"/>
      <c r="C22" s="353"/>
    </row>
    <row r="23" spans="1:3" s="95" customFormat="1" ht="15" customHeight="1">
      <c r="A23" s="351"/>
      <c r="B23" s="352"/>
      <c r="C23" s="353"/>
    </row>
    <row r="24" spans="1:3" s="95" customFormat="1" ht="15" customHeight="1">
      <c r="A24" s="351"/>
      <c r="B24" s="352"/>
      <c r="C24" s="353"/>
    </row>
    <row r="25" spans="1:3" s="95" customFormat="1" ht="15" customHeight="1">
      <c r="A25" s="351"/>
      <c r="B25" s="352"/>
      <c r="C25" s="353"/>
    </row>
    <row r="26" spans="1:3" s="95" customFormat="1" ht="15" customHeight="1">
      <c r="A26" s="351"/>
      <c r="B26" s="352"/>
      <c r="C26" s="353"/>
    </row>
    <row r="27" spans="1:3" s="95" customFormat="1" ht="15" customHeight="1">
      <c r="A27" s="351"/>
      <c r="B27" s="352"/>
      <c r="C27" s="353"/>
    </row>
    <row r="28" spans="1:3" s="95" customFormat="1" ht="15" customHeight="1">
      <c r="A28" s="351"/>
      <c r="B28" s="352"/>
      <c r="C28" s="353"/>
    </row>
    <row r="29" spans="1:3" s="95" customFormat="1" ht="15" customHeight="1">
      <c r="A29" s="351"/>
      <c r="B29" s="352"/>
      <c r="C29" s="353"/>
    </row>
    <row r="30" spans="1:3" s="95" customFormat="1" ht="15" customHeight="1">
      <c r="A30" s="351"/>
      <c r="B30" s="352"/>
      <c r="C30" s="353"/>
    </row>
    <row r="31" spans="1:3" s="95" customFormat="1" ht="15" customHeight="1">
      <c r="A31" s="351"/>
      <c r="B31" s="352"/>
      <c r="C31" s="353"/>
    </row>
    <row r="32" spans="1:3" s="95" customFormat="1" ht="15" customHeight="1">
      <c r="A32" s="351"/>
      <c r="B32" s="352"/>
      <c r="C32" s="353"/>
    </row>
    <row r="33" spans="1:3" s="95" customFormat="1" ht="15" customHeight="1">
      <c r="A33" s="351"/>
      <c r="B33" s="352"/>
      <c r="C33" s="353"/>
    </row>
    <row r="34" spans="1:3" s="95" customFormat="1" ht="15" customHeight="1">
      <c r="A34" s="351"/>
      <c r="B34" s="352"/>
      <c r="C34" s="353"/>
    </row>
    <row r="35" spans="1:3" s="95" customFormat="1" ht="15" customHeight="1">
      <c r="A35" s="351"/>
      <c r="B35" s="352"/>
      <c r="C35" s="353"/>
    </row>
    <row r="36" spans="1:3" s="95" customFormat="1" ht="15" customHeight="1">
      <c r="A36" s="351"/>
      <c r="B36" s="352"/>
      <c r="C36" s="353"/>
    </row>
    <row r="37" spans="1:3" s="95" customFormat="1" ht="15" customHeight="1">
      <c r="A37" s="351"/>
      <c r="B37" s="352"/>
      <c r="C37" s="353"/>
    </row>
    <row r="38" spans="1:3" s="95" customFormat="1" ht="15" customHeight="1">
      <c r="A38" s="351"/>
      <c r="B38" s="352"/>
      <c r="C38" s="353"/>
    </row>
    <row r="39" spans="1:3" s="95" customFormat="1" ht="15" customHeight="1">
      <c r="A39" s="351"/>
      <c r="B39" s="352"/>
      <c r="C39" s="353"/>
    </row>
    <row r="40" spans="1:3" s="95" customFormat="1" ht="15" customHeight="1">
      <c r="A40" s="351"/>
      <c r="B40" s="352"/>
      <c r="C40" s="353"/>
    </row>
    <row r="41" spans="1:3" s="95" customFormat="1" ht="15" customHeight="1">
      <c r="A41" s="351"/>
      <c r="B41" s="352"/>
      <c r="C41" s="353"/>
    </row>
    <row r="42" spans="1:3" s="95" customFormat="1" ht="15" customHeight="1">
      <c r="A42" s="351"/>
      <c r="B42" s="352"/>
      <c r="C42" s="353"/>
    </row>
    <row r="43" spans="1:3" s="95" customFormat="1" ht="15" customHeight="1">
      <c r="A43" s="357"/>
      <c r="B43" s="358"/>
      <c r="C43" s="359"/>
    </row>
    <row r="45" spans="1:3" ht="13.5">
      <c r="A45" s="55"/>
      <c r="B45" s="55"/>
      <c r="C45" s="18"/>
    </row>
    <row r="46" spans="1:3" ht="13.5">
      <c r="A46" s="56"/>
      <c r="B46" s="56"/>
      <c r="C46" s="21"/>
    </row>
  </sheetData>
  <sheetProtection/>
  <mergeCells count="33">
    <mergeCell ref="A42:C42"/>
    <mergeCell ref="A32:C32"/>
    <mergeCell ref="A33:C33"/>
    <mergeCell ref="A34:C34"/>
    <mergeCell ref="A35:C35"/>
    <mergeCell ref="A36:C36"/>
    <mergeCell ref="A43:C43"/>
    <mergeCell ref="A37:C37"/>
    <mergeCell ref="A38:C38"/>
    <mergeCell ref="A39:C39"/>
    <mergeCell ref="A40:C40"/>
    <mergeCell ref="A28:C28"/>
    <mergeCell ref="A29:C29"/>
    <mergeCell ref="A30:C30"/>
    <mergeCell ref="A31:C31"/>
    <mergeCell ref="A41:C41"/>
    <mergeCell ref="A23:C23"/>
    <mergeCell ref="A24:C24"/>
    <mergeCell ref="A25:C25"/>
    <mergeCell ref="A26:C26"/>
    <mergeCell ref="A27:C27"/>
    <mergeCell ref="A17:C17"/>
    <mergeCell ref="A18:C18"/>
    <mergeCell ref="A19:C19"/>
    <mergeCell ref="A20:C20"/>
    <mergeCell ref="A21:C21"/>
    <mergeCell ref="A22:C22"/>
    <mergeCell ref="A12:C12"/>
    <mergeCell ref="A9:C9"/>
    <mergeCell ref="A11:C11"/>
    <mergeCell ref="A13:C13"/>
    <mergeCell ref="A14:C14"/>
    <mergeCell ref="A16:C16"/>
  </mergeCells>
  <printOptions horizontalCentered="1"/>
  <pageMargins left="0.5905511811023623" right="0.5905511811023623" top="0.35433070866141736" bottom="0.35433070866141736" header="0.3937007874015748" footer="0.1968503937007874"/>
  <pageSetup horizontalDpi="600" verticalDpi="600" orientation="landscape" scale="80" r:id="rId3"/>
  <headerFooter alignWithMargins="0">
    <oddHeader>&amp;C&amp;G</oddHeader>
    <oddFooter>&amp;L&amp;G&amp;R&amp;G</oddFooter>
  </headerFooter>
  <ignoredErrors>
    <ignoredError sqref="C19 A19" numberStoredAsText="1"/>
  </ignoredErrors>
  <drawing r:id="rId1"/>
  <legacyDrawingHF r:id="rId2"/>
</worksheet>
</file>

<file path=xl/worksheets/sheet11.xml><?xml version="1.0" encoding="utf-8"?>
<worksheet xmlns="http://schemas.openxmlformats.org/spreadsheetml/2006/main" xmlns:r="http://schemas.openxmlformats.org/officeDocument/2006/relationships">
  <sheetPr>
    <tabColor rgb="FFF8D628"/>
  </sheetPr>
  <dimension ref="A2:H51"/>
  <sheetViews>
    <sheetView showGridLines="0" zoomScalePageLayoutView="0" workbookViewId="0" topLeftCell="A1">
      <selection activeCell="A1" sqref="A1"/>
    </sheetView>
  </sheetViews>
  <sheetFormatPr defaultColWidth="8.7109375" defaultRowHeight="12.75"/>
  <cols>
    <col min="1" max="1" width="30.7109375" style="70" customWidth="1"/>
    <col min="2" max="5" width="15.7109375" style="82" customWidth="1"/>
    <col min="6" max="8" width="18.7109375" style="82" customWidth="1"/>
    <col min="9" max="16384" width="8.7109375" style="70" customWidth="1"/>
  </cols>
  <sheetData>
    <row r="2" spans="2:8" ht="24.75" customHeight="1">
      <c r="B2" s="70"/>
      <c r="C2" s="70"/>
      <c r="D2" s="70"/>
      <c r="E2" s="70"/>
      <c r="F2" s="70"/>
      <c r="G2" s="70"/>
      <c r="H2" s="71"/>
    </row>
    <row r="3" spans="2:8" ht="24.75" customHeight="1">
      <c r="B3" s="70"/>
      <c r="C3" s="70"/>
      <c r="D3" s="70"/>
      <c r="E3" s="70"/>
      <c r="F3" s="70"/>
      <c r="G3" s="70"/>
      <c r="H3" s="71"/>
    </row>
    <row r="4" spans="2:8" ht="16.5">
      <c r="B4" s="70"/>
      <c r="C4" s="70"/>
      <c r="D4" s="70"/>
      <c r="E4" s="70"/>
      <c r="F4" s="70"/>
      <c r="G4" s="70"/>
      <c r="H4" s="72"/>
    </row>
    <row r="5" spans="2:8" ht="13.5">
      <c r="B5" s="70"/>
      <c r="C5" s="70"/>
      <c r="D5" s="70"/>
      <c r="E5" s="70"/>
      <c r="F5" s="70"/>
      <c r="G5" s="70"/>
      <c r="H5" s="73"/>
    </row>
    <row r="6" spans="2:8" ht="13.5">
      <c r="B6" s="70"/>
      <c r="C6" s="70"/>
      <c r="D6" s="70"/>
      <c r="E6" s="70"/>
      <c r="F6" s="70"/>
      <c r="G6" s="70"/>
      <c r="H6" s="73"/>
    </row>
    <row r="7" spans="2:8" ht="9.75" customHeight="1">
      <c r="B7" s="70"/>
      <c r="C7" s="70"/>
      <c r="D7" s="70"/>
      <c r="E7" s="70"/>
      <c r="F7" s="70"/>
      <c r="G7" s="70"/>
      <c r="H7" s="73"/>
    </row>
    <row r="8" spans="1:8" ht="34.5" customHeight="1">
      <c r="A8" s="284" t="s">
        <v>133</v>
      </c>
      <c r="B8" s="285"/>
      <c r="C8" s="285"/>
      <c r="D8" s="285"/>
      <c r="E8" s="285"/>
      <c r="F8" s="285"/>
      <c r="G8" s="285"/>
      <c r="H8" s="286"/>
    </row>
    <row r="9" spans="1:8" ht="7.5" customHeight="1">
      <c r="A9" s="74"/>
      <c r="B9" s="74"/>
      <c r="C9" s="74"/>
      <c r="D9" s="74"/>
      <c r="E9" s="74"/>
      <c r="F9" s="74"/>
      <c r="G9" s="74"/>
      <c r="H9" s="74"/>
    </row>
    <row r="10" spans="1:8" ht="19.5" customHeight="1">
      <c r="A10" s="287" t="str">
        <f>+'ECG-1'!A12:H12</f>
        <v>UNIDAD RESPONSABLE DEL GASTO: 26 PD SP  SERVICIOS DE SALUD PÚBLICA DEL DISTRITO FEDERAL</v>
      </c>
      <c r="B10" s="288"/>
      <c r="C10" s="288"/>
      <c r="D10" s="288"/>
      <c r="E10" s="288"/>
      <c r="F10" s="288"/>
      <c r="G10" s="288"/>
      <c r="H10" s="289"/>
    </row>
    <row r="11" spans="1:8" ht="19.5" customHeight="1">
      <c r="A11" s="363" t="str">
        <f>+'ECG-1'!A13:H13</f>
        <v>PERÍODO: ENERO - MARZO 2014</v>
      </c>
      <c r="B11" s="364"/>
      <c r="C11" s="364"/>
      <c r="D11" s="364"/>
      <c r="E11" s="364"/>
      <c r="F11" s="364"/>
      <c r="G11" s="364"/>
      <c r="H11" s="365"/>
    </row>
    <row r="12" spans="1:8" ht="6" customHeight="1">
      <c r="A12" s="76"/>
      <c r="B12" s="75"/>
      <c r="C12" s="75"/>
      <c r="D12" s="75"/>
      <c r="E12" s="75"/>
      <c r="F12" s="75"/>
      <c r="G12" s="75"/>
      <c r="H12" s="75"/>
    </row>
    <row r="13" spans="1:8" ht="22.5" customHeight="1">
      <c r="A13" s="360" t="s">
        <v>256</v>
      </c>
      <c r="B13" s="361"/>
      <c r="C13" s="361"/>
      <c r="D13" s="361"/>
      <c r="E13" s="361"/>
      <c r="F13" s="361"/>
      <c r="G13" s="361"/>
      <c r="H13" s="362"/>
    </row>
    <row r="14" spans="1:8" ht="22.5" customHeight="1">
      <c r="A14" s="360" t="s">
        <v>257</v>
      </c>
      <c r="B14" s="361"/>
      <c r="C14" s="361"/>
      <c r="D14" s="361"/>
      <c r="E14" s="361"/>
      <c r="F14" s="361"/>
      <c r="G14" s="361"/>
      <c r="H14" s="362"/>
    </row>
    <row r="15" spans="1:8" ht="6.75" customHeight="1">
      <c r="A15" s="77"/>
      <c r="B15" s="77"/>
      <c r="C15" s="77"/>
      <c r="D15" s="77"/>
      <c r="E15" s="77"/>
      <c r="F15" s="77"/>
      <c r="G15" s="77"/>
      <c r="H15" s="77"/>
    </row>
    <row r="16" spans="1:8" ht="69" customHeight="1">
      <c r="A16" s="116" t="s">
        <v>59</v>
      </c>
      <c r="B16" s="117" t="s">
        <v>60</v>
      </c>
      <c r="C16" s="117" t="s">
        <v>61</v>
      </c>
      <c r="D16" s="117" t="s">
        <v>62</v>
      </c>
      <c r="E16" s="117" t="s">
        <v>63</v>
      </c>
      <c r="F16" s="117" t="s">
        <v>64</v>
      </c>
      <c r="G16" s="117" t="s">
        <v>65</v>
      </c>
      <c r="H16" s="117" t="s">
        <v>66</v>
      </c>
    </row>
    <row r="17" spans="1:8" s="79" customFormat="1" ht="90" customHeight="1">
      <c r="A17" s="78" t="s">
        <v>275</v>
      </c>
      <c r="B17" s="78" t="s">
        <v>258</v>
      </c>
      <c r="C17" s="241" t="s">
        <v>259</v>
      </c>
      <c r="D17" s="78" t="s">
        <v>260</v>
      </c>
      <c r="E17" s="118">
        <v>4.5</v>
      </c>
      <c r="F17" s="118">
        <v>4.7</v>
      </c>
      <c r="G17" s="241" t="s">
        <v>261</v>
      </c>
      <c r="H17" s="242" t="s">
        <v>262</v>
      </c>
    </row>
    <row r="18" spans="1:8" ht="90" customHeight="1">
      <c r="A18" s="78" t="s">
        <v>263</v>
      </c>
      <c r="B18" s="78" t="s">
        <v>264</v>
      </c>
      <c r="C18" s="241" t="s">
        <v>265</v>
      </c>
      <c r="D18" s="78" t="s">
        <v>266</v>
      </c>
      <c r="E18" s="243">
        <v>4779</v>
      </c>
      <c r="F18" s="243">
        <v>3544</v>
      </c>
      <c r="G18" s="241" t="s">
        <v>267</v>
      </c>
      <c r="H18" s="242" t="s">
        <v>268</v>
      </c>
    </row>
    <row r="19" spans="1:8" ht="90" customHeight="1">
      <c r="A19" s="80" t="s">
        <v>269</v>
      </c>
      <c r="B19" s="78" t="s">
        <v>271</v>
      </c>
      <c r="C19" s="241" t="s">
        <v>265</v>
      </c>
      <c r="D19" s="78" t="s">
        <v>266</v>
      </c>
      <c r="E19" s="243">
        <v>7467</v>
      </c>
      <c r="F19" s="243">
        <v>5356</v>
      </c>
      <c r="G19" s="241" t="s">
        <v>267</v>
      </c>
      <c r="H19" s="242" t="s">
        <v>268</v>
      </c>
    </row>
    <row r="20" spans="1:8" ht="90" customHeight="1">
      <c r="A20" s="78" t="s">
        <v>270</v>
      </c>
      <c r="B20" s="78" t="s">
        <v>272</v>
      </c>
      <c r="C20" s="244" t="s">
        <v>259</v>
      </c>
      <c r="D20" s="78" t="s">
        <v>273</v>
      </c>
      <c r="E20" s="243">
        <v>261</v>
      </c>
      <c r="F20" s="243">
        <v>247</v>
      </c>
      <c r="G20" s="241" t="s">
        <v>267</v>
      </c>
      <c r="H20" s="242" t="s">
        <v>268</v>
      </c>
    </row>
    <row r="21" spans="1:8" ht="22.5" customHeight="1">
      <c r="A21" s="360" t="s">
        <v>274</v>
      </c>
      <c r="B21" s="361"/>
      <c r="C21" s="361"/>
      <c r="D21" s="361"/>
      <c r="E21" s="361"/>
      <c r="F21" s="361"/>
      <c r="G21" s="361"/>
      <c r="H21" s="362"/>
    </row>
    <row r="22" spans="1:8" ht="22.5" customHeight="1">
      <c r="A22" s="360" t="s">
        <v>257</v>
      </c>
      <c r="B22" s="361"/>
      <c r="C22" s="361"/>
      <c r="D22" s="361"/>
      <c r="E22" s="361"/>
      <c r="F22" s="361"/>
      <c r="G22" s="361"/>
      <c r="H22" s="362"/>
    </row>
    <row r="23" spans="1:8" ht="6.75" customHeight="1">
      <c r="A23" s="77"/>
      <c r="B23" s="77"/>
      <c r="C23" s="77"/>
      <c r="D23" s="77"/>
      <c r="E23" s="77"/>
      <c r="F23" s="77"/>
      <c r="G23" s="77"/>
      <c r="H23" s="77"/>
    </row>
    <row r="24" spans="1:8" ht="69" customHeight="1">
      <c r="A24" s="116" t="s">
        <v>59</v>
      </c>
      <c r="B24" s="117" t="s">
        <v>60</v>
      </c>
      <c r="C24" s="117" t="s">
        <v>61</v>
      </c>
      <c r="D24" s="117" t="s">
        <v>62</v>
      </c>
      <c r="E24" s="117" t="s">
        <v>63</v>
      </c>
      <c r="F24" s="117" t="s">
        <v>64</v>
      </c>
      <c r="G24" s="117" t="s">
        <v>65</v>
      </c>
      <c r="H24" s="117" t="s">
        <v>66</v>
      </c>
    </row>
    <row r="25" spans="1:8" s="79" customFormat="1" ht="90" customHeight="1">
      <c r="A25" s="78" t="s">
        <v>275</v>
      </c>
      <c r="B25" s="78" t="s">
        <v>279</v>
      </c>
      <c r="C25" s="241" t="s">
        <v>259</v>
      </c>
      <c r="D25" s="78" t="s">
        <v>283</v>
      </c>
      <c r="E25" s="118">
        <v>1.5</v>
      </c>
      <c r="F25" s="118">
        <v>2</v>
      </c>
      <c r="G25" s="241" t="s">
        <v>267</v>
      </c>
      <c r="H25" s="242" t="s">
        <v>287</v>
      </c>
    </row>
    <row r="26" spans="1:8" ht="90" customHeight="1">
      <c r="A26" s="78" t="s">
        <v>276</v>
      </c>
      <c r="B26" s="78" t="s">
        <v>280</v>
      </c>
      <c r="C26" s="241" t="s">
        <v>259</v>
      </c>
      <c r="D26" s="78" t="s">
        <v>285</v>
      </c>
      <c r="E26" s="243">
        <v>569</v>
      </c>
      <c r="F26" s="243">
        <v>640</v>
      </c>
      <c r="G26" s="241" t="s">
        <v>267</v>
      </c>
      <c r="H26" s="242" t="s">
        <v>288</v>
      </c>
    </row>
    <row r="27" spans="1:8" ht="90" customHeight="1">
      <c r="A27" s="80" t="s">
        <v>277</v>
      </c>
      <c r="B27" s="78" t="s">
        <v>281</v>
      </c>
      <c r="C27" s="241" t="s">
        <v>265</v>
      </c>
      <c r="D27" s="78" t="s">
        <v>284</v>
      </c>
      <c r="E27" s="243">
        <v>569</v>
      </c>
      <c r="F27" s="243">
        <v>640</v>
      </c>
      <c r="G27" s="241" t="s">
        <v>267</v>
      </c>
      <c r="H27" s="242" t="s">
        <v>288</v>
      </c>
    </row>
    <row r="28" spans="1:8" ht="90" customHeight="1">
      <c r="A28" s="78" t="s">
        <v>278</v>
      </c>
      <c r="B28" s="78" t="s">
        <v>282</v>
      </c>
      <c r="C28" s="241" t="s">
        <v>265</v>
      </c>
      <c r="D28" s="78" t="s">
        <v>286</v>
      </c>
      <c r="E28" s="243">
        <v>115</v>
      </c>
      <c r="F28" s="243">
        <v>126</v>
      </c>
      <c r="G28" s="241" t="s">
        <v>267</v>
      </c>
      <c r="H28" s="242" t="s">
        <v>288</v>
      </c>
    </row>
    <row r="29" spans="1:8" ht="22.5" customHeight="1">
      <c r="A29" s="360" t="s">
        <v>290</v>
      </c>
      <c r="B29" s="361"/>
      <c r="C29" s="361"/>
      <c r="D29" s="361"/>
      <c r="E29" s="361"/>
      <c r="F29" s="361"/>
      <c r="G29" s="361"/>
      <c r="H29" s="362"/>
    </row>
    <row r="30" spans="1:8" ht="22.5" customHeight="1">
      <c r="A30" s="360" t="s">
        <v>257</v>
      </c>
      <c r="B30" s="361"/>
      <c r="C30" s="361"/>
      <c r="D30" s="361"/>
      <c r="E30" s="361"/>
      <c r="F30" s="361"/>
      <c r="G30" s="361"/>
      <c r="H30" s="362"/>
    </row>
    <row r="31" spans="1:8" ht="6.75" customHeight="1">
      <c r="A31" s="77"/>
      <c r="B31" s="77"/>
      <c r="C31" s="77"/>
      <c r="D31" s="77"/>
      <c r="E31" s="77"/>
      <c r="F31" s="77"/>
      <c r="G31" s="77"/>
      <c r="H31" s="77"/>
    </row>
    <row r="32" spans="1:8" ht="69" customHeight="1">
      <c r="A32" s="116" t="s">
        <v>59</v>
      </c>
      <c r="B32" s="117" t="s">
        <v>60</v>
      </c>
      <c r="C32" s="117" t="s">
        <v>61</v>
      </c>
      <c r="D32" s="117" t="s">
        <v>62</v>
      </c>
      <c r="E32" s="117" t="s">
        <v>63</v>
      </c>
      <c r="F32" s="117" t="s">
        <v>64</v>
      </c>
      <c r="G32" s="117" t="s">
        <v>65</v>
      </c>
      <c r="H32" s="117" t="s">
        <v>66</v>
      </c>
    </row>
    <row r="33" spans="1:8" s="79" customFormat="1" ht="90" customHeight="1">
      <c r="A33" s="78" t="s">
        <v>291</v>
      </c>
      <c r="B33" s="78" t="s">
        <v>295</v>
      </c>
      <c r="C33" s="241" t="s">
        <v>296</v>
      </c>
      <c r="D33" s="78" t="s">
        <v>283</v>
      </c>
      <c r="E33" s="250" t="s">
        <v>300</v>
      </c>
      <c r="F33" s="241" t="s">
        <v>299</v>
      </c>
      <c r="G33" s="241" t="s">
        <v>261</v>
      </c>
      <c r="H33" s="242" t="s">
        <v>287</v>
      </c>
    </row>
    <row r="34" spans="1:8" ht="90" customHeight="1">
      <c r="A34" s="78" t="s">
        <v>292</v>
      </c>
      <c r="B34" s="78" t="s">
        <v>301</v>
      </c>
      <c r="C34" s="241" t="s">
        <v>296</v>
      </c>
      <c r="D34" s="78" t="s">
        <v>285</v>
      </c>
      <c r="E34" s="250" t="s">
        <v>300</v>
      </c>
      <c r="F34" s="249" t="s">
        <v>299</v>
      </c>
      <c r="G34" s="241" t="s">
        <v>261</v>
      </c>
      <c r="H34" s="242" t="s">
        <v>288</v>
      </c>
    </row>
    <row r="35" spans="1:8" ht="90" customHeight="1">
      <c r="A35" s="80" t="s">
        <v>293</v>
      </c>
      <c r="B35" s="78" t="s">
        <v>302</v>
      </c>
      <c r="C35" s="241" t="s">
        <v>296</v>
      </c>
      <c r="D35" s="78" t="s">
        <v>284</v>
      </c>
      <c r="E35" s="251">
        <v>104.31</v>
      </c>
      <c r="F35" s="243">
        <v>93.5</v>
      </c>
      <c r="G35" s="241" t="s">
        <v>298</v>
      </c>
      <c r="H35" s="242" t="s">
        <v>288</v>
      </c>
    </row>
    <row r="36" spans="1:8" ht="90" customHeight="1">
      <c r="A36" s="78" t="s">
        <v>294</v>
      </c>
      <c r="B36" s="78" t="s">
        <v>303</v>
      </c>
      <c r="C36" s="241" t="s">
        <v>297</v>
      </c>
      <c r="D36" s="78" t="s">
        <v>286</v>
      </c>
      <c r="E36" s="252">
        <v>53.55</v>
      </c>
      <c r="F36" s="252">
        <v>51.32</v>
      </c>
      <c r="G36" s="241" t="s">
        <v>298</v>
      </c>
      <c r="H36" s="242" t="s">
        <v>288</v>
      </c>
    </row>
    <row r="37" ht="13.5">
      <c r="A37" s="81"/>
    </row>
    <row r="38" spans="1:7" ht="13.5">
      <c r="A38" s="16"/>
      <c r="C38" s="18"/>
      <c r="G38" s="17"/>
    </row>
    <row r="39" spans="1:7" ht="13.5">
      <c r="A39" s="19"/>
      <c r="C39" s="21"/>
      <c r="G39" s="20"/>
    </row>
    <row r="40" ht="15">
      <c r="A40" s="83"/>
    </row>
    <row r="41" ht="15">
      <c r="A41" s="83"/>
    </row>
    <row r="42" ht="15">
      <c r="A42" s="83"/>
    </row>
    <row r="43" ht="15">
      <c r="A43" s="83"/>
    </row>
    <row r="44" ht="15">
      <c r="A44" s="83"/>
    </row>
    <row r="45" ht="15">
      <c r="A45" s="83"/>
    </row>
    <row r="46" ht="15">
      <c r="A46" s="83"/>
    </row>
    <row r="47" ht="15">
      <c r="A47" s="83"/>
    </row>
    <row r="48" ht="15">
      <c r="A48" s="83"/>
    </row>
    <row r="49" ht="15">
      <c r="A49" s="83"/>
    </row>
    <row r="50" s="82" customFormat="1" ht="15">
      <c r="A50" s="83"/>
    </row>
    <row r="51" s="82" customFormat="1" ht="15">
      <c r="A51" s="83"/>
    </row>
  </sheetData>
  <sheetProtection/>
  <mergeCells count="9">
    <mergeCell ref="A8:H8"/>
    <mergeCell ref="A21:H21"/>
    <mergeCell ref="A29:H29"/>
    <mergeCell ref="A30:H30"/>
    <mergeCell ref="A22:H22"/>
    <mergeCell ref="A13:H13"/>
    <mergeCell ref="A14:H14"/>
    <mergeCell ref="A10:H10"/>
    <mergeCell ref="A11:H11"/>
  </mergeCells>
  <conditionalFormatting sqref="A11:A12">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80" r:id="rId3"/>
  <headerFooter alignWithMargins="0">
    <oddHeader>&amp;C&amp;G</oddHeader>
    <oddFooter>&amp;L&amp;G&amp;R&amp;G</oddFooter>
  </headerFooter>
  <rowBreaks count="2" manualBreakCount="2">
    <brk id="20" max="255" man="1"/>
    <brk id="28" max="255" man="1"/>
  </rowBreaks>
  <drawing r:id="rId1"/>
  <legacyDrawingHF r:id="rId2"/>
</worksheet>
</file>

<file path=xl/worksheets/sheet12.xml><?xml version="1.0" encoding="utf-8"?>
<worksheet xmlns="http://schemas.openxmlformats.org/spreadsheetml/2006/main" xmlns:r="http://schemas.openxmlformats.org/officeDocument/2006/relationships">
  <sheetPr>
    <tabColor rgb="FFF8D628"/>
  </sheetPr>
  <dimension ref="A1:G44"/>
  <sheetViews>
    <sheetView showGridLines="0" zoomScalePageLayoutView="0" workbookViewId="0" topLeftCell="A1">
      <selection activeCell="A1" sqref="A1"/>
    </sheetView>
  </sheetViews>
  <sheetFormatPr defaultColWidth="11.421875" defaultRowHeight="12.75"/>
  <cols>
    <col min="1" max="1" width="35.7109375" style="1" customWidth="1"/>
    <col min="2" max="2" width="16.28125" style="1" customWidth="1"/>
    <col min="3" max="3" width="15.00390625" style="1" customWidth="1"/>
    <col min="4" max="4" width="19.00390625" style="1" customWidth="1"/>
    <col min="5" max="5" width="15.7109375" style="1" customWidth="1"/>
    <col min="6" max="6" width="45.7109375" style="1" customWidth="1"/>
    <col min="7" max="16384" width="11.421875" style="1" customWidth="1"/>
  </cols>
  <sheetData>
    <row r="1" ht="15" customHeight="1">
      <c r="F1" s="2"/>
    </row>
    <row r="2" ht="15" customHeight="1">
      <c r="F2" s="4"/>
    </row>
    <row r="3" ht="15" customHeight="1">
      <c r="F3" s="4"/>
    </row>
    <row r="4" ht="15" customHeight="1"/>
    <row r="5" ht="15" customHeight="1"/>
    <row r="6" ht="15" customHeight="1"/>
    <row r="7" ht="15" customHeight="1"/>
    <row r="8" ht="6" customHeight="1"/>
    <row r="9" spans="1:6" ht="34.5" customHeight="1">
      <c r="A9" s="284" t="s">
        <v>99</v>
      </c>
      <c r="B9" s="285"/>
      <c r="C9" s="285"/>
      <c r="D9" s="285"/>
      <c r="E9" s="285"/>
      <c r="F9" s="286"/>
    </row>
    <row r="10" ht="5.25" customHeight="1"/>
    <row r="11" spans="1:6" ht="19.5" customHeight="1">
      <c r="A11" s="287" t="str">
        <f>+'ECG-1'!A12:H12</f>
        <v>UNIDAD RESPONSABLE DEL GASTO: 26 PD SP  SERVICIOS DE SALUD PÚBLICA DEL DISTRITO FEDERAL</v>
      </c>
      <c r="B11" s="288"/>
      <c r="C11" s="288"/>
      <c r="D11" s="288"/>
      <c r="E11" s="288"/>
      <c r="F11" s="289"/>
    </row>
    <row r="12" spans="1:6" ht="19.5" customHeight="1">
      <c r="A12" s="287" t="str">
        <f>+'ECG-1'!A13:H13</f>
        <v>PERÍODO: ENERO - MARZO 2014</v>
      </c>
      <c r="B12" s="288"/>
      <c r="C12" s="288"/>
      <c r="D12" s="288"/>
      <c r="E12" s="288"/>
      <c r="F12" s="289"/>
    </row>
    <row r="13" spans="1:7" ht="34.5" customHeight="1">
      <c r="A13" s="389" t="s">
        <v>131</v>
      </c>
      <c r="B13" s="390"/>
      <c r="C13" s="390"/>
      <c r="D13" s="390"/>
      <c r="E13" s="390"/>
      <c r="F13" s="391"/>
      <c r="G13" s="8"/>
    </row>
    <row r="14" spans="1:6" ht="34.5" customHeight="1">
      <c r="A14" s="171" t="s">
        <v>126</v>
      </c>
      <c r="B14" s="392" t="s">
        <v>16</v>
      </c>
      <c r="C14" s="386"/>
      <c r="D14" s="385" t="s">
        <v>127</v>
      </c>
      <c r="E14" s="386"/>
      <c r="F14" s="15" t="s">
        <v>132</v>
      </c>
    </row>
    <row r="15" spans="1:6" ht="18" customHeight="1">
      <c r="A15" s="227">
        <v>3677690178</v>
      </c>
      <c r="B15" s="383">
        <v>3768427919.71</v>
      </c>
      <c r="C15" s="384"/>
      <c r="D15" s="387">
        <f>+B15-A15</f>
        <v>90737741.71000004</v>
      </c>
      <c r="E15" s="388"/>
      <c r="F15" s="121">
        <f>((B15/A15)-1)*100</f>
        <v>2.46724811820187</v>
      </c>
    </row>
    <row r="16" spans="1:6" ht="9" customHeight="1">
      <c r="A16" s="87"/>
      <c r="B16" s="87"/>
      <c r="C16" s="87"/>
      <c r="D16" s="88"/>
      <c r="E16" s="88"/>
      <c r="F16" s="89"/>
    </row>
    <row r="17" spans="1:6" ht="12" customHeight="1">
      <c r="A17" s="282" t="s">
        <v>91</v>
      </c>
      <c r="B17" s="282" t="s">
        <v>126</v>
      </c>
      <c r="C17" s="282" t="s">
        <v>16</v>
      </c>
      <c r="D17" s="282" t="s">
        <v>58</v>
      </c>
      <c r="E17" s="282" t="s">
        <v>123</v>
      </c>
      <c r="F17" s="100" t="s">
        <v>92</v>
      </c>
    </row>
    <row r="18" spans="1:6" ht="12" customHeight="1">
      <c r="A18" s="311"/>
      <c r="B18" s="311"/>
      <c r="C18" s="311"/>
      <c r="D18" s="311"/>
      <c r="E18" s="311"/>
      <c r="F18" s="101" t="s">
        <v>93</v>
      </c>
    </row>
    <row r="19" spans="1:6" ht="12" customHeight="1">
      <c r="A19" s="283"/>
      <c r="B19" s="283"/>
      <c r="C19" s="283"/>
      <c r="D19" s="283"/>
      <c r="E19" s="283"/>
      <c r="F19" s="102" t="s">
        <v>94</v>
      </c>
    </row>
    <row r="20" spans="1:6" ht="16.5" customHeight="1">
      <c r="A20" s="378" t="s">
        <v>211</v>
      </c>
      <c r="B20" s="369">
        <v>0</v>
      </c>
      <c r="C20" s="369">
        <v>32057.71</v>
      </c>
      <c r="D20" s="375" t="s">
        <v>209</v>
      </c>
      <c r="E20" s="375" t="s">
        <v>210</v>
      </c>
      <c r="F20" s="107" t="s">
        <v>10</v>
      </c>
    </row>
    <row r="21" spans="1:6" ht="16.5" customHeight="1">
      <c r="A21" s="379"/>
      <c r="B21" s="370"/>
      <c r="C21" s="370"/>
      <c r="D21" s="381"/>
      <c r="E21" s="381"/>
      <c r="F21" s="122" t="s">
        <v>11</v>
      </c>
    </row>
    <row r="22" spans="1:6" ht="16.5" customHeight="1">
      <c r="A22" s="380"/>
      <c r="B22" s="371"/>
      <c r="C22" s="371"/>
      <c r="D22" s="382"/>
      <c r="E22" s="382"/>
      <c r="F22" s="123" t="s">
        <v>215</v>
      </c>
    </row>
    <row r="23" spans="1:6" ht="16.5" customHeight="1">
      <c r="A23" s="378" t="s">
        <v>212</v>
      </c>
      <c r="B23" s="369">
        <v>0</v>
      </c>
      <c r="C23" s="369">
        <v>90705684</v>
      </c>
      <c r="D23" s="375" t="s">
        <v>214</v>
      </c>
      <c r="E23" s="375" t="s">
        <v>210</v>
      </c>
      <c r="F23" s="107" t="s">
        <v>10</v>
      </c>
    </row>
    <row r="24" spans="1:6" ht="16.5" customHeight="1">
      <c r="A24" s="379"/>
      <c r="B24" s="370"/>
      <c r="C24" s="370"/>
      <c r="D24" s="381"/>
      <c r="E24" s="381"/>
      <c r="F24" s="122" t="s">
        <v>11</v>
      </c>
    </row>
    <row r="25" spans="1:6" ht="16.5" customHeight="1">
      <c r="A25" s="380"/>
      <c r="B25" s="371"/>
      <c r="C25" s="371"/>
      <c r="D25" s="382"/>
      <c r="E25" s="382"/>
      <c r="F25" s="123" t="s">
        <v>215</v>
      </c>
    </row>
    <row r="26" spans="1:6" ht="16.5" customHeight="1">
      <c r="A26" s="366"/>
      <c r="B26" s="369"/>
      <c r="C26" s="372"/>
      <c r="D26" s="372"/>
      <c r="E26" s="372"/>
      <c r="F26" s="124"/>
    </row>
    <row r="27" spans="1:6" ht="16.5" customHeight="1">
      <c r="A27" s="367"/>
      <c r="B27" s="370"/>
      <c r="C27" s="373"/>
      <c r="D27" s="373"/>
      <c r="E27" s="373"/>
      <c r="F27" s="54"/>
    </row>
    <row r="28" spans="1:6" ht="16.5" customHeight="1">
      <c r="A28" s="368"/>
      <c r="B28" s="371"/>
      <c r="C28" s="374"/>
      <c r="D28" s="374"/>
      <c r="E28" s="374"/>
      <c r="F28" s="90"/>
    </row>
    <row r="29" spans="1:6" ht="16.5" customHeight="1">
      <c r="A29" s="366"/>
      <c r="B29" s="369"/>
      <c r="C29" s="372"/>
      <c r="D29" s="372"/>
      <c r="E29" s="372"/>
      <c r="F29" s="124"/>
    </row>
    <row r="30" spans="1:6" ht="16.5" customHeight="1">
      <c r="A30" s="367"/>
      <c r="B30" s="370"/>
      <c r="C30" s="373"/>
      <c r="D30" s="373"/>
      <c r="E30" s="373"/>
      <c r="F30" s="54"/>
    </row>
    <row r="31" spans="1:6" ht="16.5" customHeight="1">
      <c r="A31" s="368"/>
      <c r="B31" s="371"/>
      <c r="C31" s="374"/>
      <c r="D31" s="374"/>
      <c r="E31" s="374"/>
      <c r="F31" s="90"/>
    </row>
    <row r="32" spans="1:6" ht="16.5" customHeight="1">
      <c r="A32" s="366"/>
      <c r="B32" s="369"/>
      <c r="C32" s="372"/>
      <c r="D32" s="372"/>
      <c r="E32" s="372"/>
      <c r="F32" s="124"/>
    </row>
    <row r="33" spans="1:6" ht="16.5" customHeight="1">
      <c r="A33" s="367"/>
      <c r="B33" s="370"/>
      <c r="C33" s="373"/>
      <c r="D33" s="373"/>
      <c r="E33" s="373"/>
      <c r="F33" s="54"/>
    </row>
    <row r="34" spans="1:6" ht="16.5" customHeight="1">
      <c r="A34" s="368"/>
      <c r="B34" s="371"/>
      <c r="C34" s="374"/>
      <c r="D34" s="374"/>
      <c r="E34" s="374"/>
      <c r="F34" s="90"/>
    </row>
    <row r="35" spans="1:6" ht="16.5" customHeight="1">
      <c r="A35" s="366"/>
      <c r="B35" s="369"/>
      <c r="C35" s="372"/>
      <c r="D35" s="372"/>
      <c r="E35" s="372"/>
      <c r="F35" s="124"/>
    </row>
    <row r="36" spans="1:6" ht="16.5" customHeight="1">
      <c r="A36" s="367"/>
      <c r="B36" s="370"/>
      <c r="C36" s="373"/>
      <c r="D36" s="373"/>
      <c r="E36" s="373"/>
      <c r="F36" s="54"/>
    </row>
    <row r="37" spans="1:6" ht="16.5" customHeight="1">
      <c r="A37" s="368"/>
      <c r="B37" s="371"/>
      <c r="C37" s="374"/>
      <c r="D37" s="374"/>
      <c r="E37" s="374"/>
      <c r="F37" s="90"/>
    </row>
    <row r="38" spans="1:6" ht="16.5" customHeight="1">
      <c r="A38" s="375" t="s">
        <v>213</v>
      </c>
      <c r="B38" s="369">
        <f>SUBTOTAL(9,B20:B37)</f>
        <v>0</v>
      </c>
      <c r="C38" s="369">
        <f>SUBTOTAL(9,C20:C37)</f>
        <v>90737741.71</v>
      </c>
      <c r="D38" s="372"/>
      <c r="E38" s="372"/>
      <c r="F38" s="124"/>
    </row>
    <row r="39" spans="1:6" ht="16.5" customHeight="1">
      <c r="A39" s="376"/>
      <c r="B39" s="370"/>
      <c r="C39" s="370"/>
      <c r="D39" s="373"/>
      <c r="E39" s="373"/>
      <c r="F39" s="54"/>
    </row>
    <row r="40" spans="1:6" ht="16.5" customHeight="1">
      <c r="A40" s="377"/>
      <c r="B40" s="371"/>
      <c r="C40" s="371"/>
      <c r="D40" s="374"/>
      <c r="E40" s="374"/>
      <c r="F40" s="90"/>
    </row>
    <row r="41" ht="13.5">
      <c r="A41" s="32"/>
    </row>
    <row r="42" ht="13.5">
      <c r="A42" s="32"/>
    </row>
    <row r="43" spans="1:2" ht="13.5">
      <c r="A43" s="16"/>
      <c r="B43" s="18"/>
    </row>
    <row r="44" spans="1:2" ht="13.5">
      <c r="A44" s="19"/>
      <c r="B44" s="21"/>
    </row>
  </sheetData>
  <sheetProtection/>
  <mergeCells count="48">
    <mergeCell ref="A9:F9"/>
    <mergeCell ref="A11:F11"/>
    <mergeCell ref="A12:F12"/>
    <mergeCell ref="A13:F13"/>
    <mergeCell ref="A23:A25"/>
    <mergeCell ref="B23:B25"/>
    <mergeCell ref="C23:C25"/>
    <mergeCell ref="D23:D25"/>
    <mergeCell ref="E23:E25"/>
    <mergeCell ref="B14:C14"/>
    <mergeCell ref="B15:C15"/>
    <mergeCell ref="D14:E14"/>
    <mergeCell ref="D15:E15"/>
    <mergeCell ref="B29:B31"/>
    <mergeCell ref="C29:C31"/>
    <mergeCell ref="D29:D31"/>
    <mergeCell ref="E29:E31"/>
    <mergeCell ref="E26:E28"/>
    <mergeCell ref="A29:A31"/>
    <mergeCell ref="A20:A22"/>
    <mergeCell ref="B20:B22"/>
    <mergeCell ref="C20:C22"/>
    <mergeCell ref="D20:D22"/>
    <mergeCell ref="E20:E22"/>
    <mergeCell ref="A26:A28"/>
    <mergeCell ref="B26:B28"/>
    <mergeCell ref="C26:C28"/>
    <mergeCell ref="D26:D28"/>
    <mergeCell ref="A38:A40"/>
    <mergeCell ref="B38:B40"/>
    <mergeCell ref="C38:C40"/>
    <mergeCell ref="D38:D40"/>
    <mergeCell ref="E38:E40"/>
    <mergeCell ref="A32:A34"/>
    <mergeCell ref="B32:B34"/>
    <mergeCell ref="C32:C34"/>
    <mergeCell ref="D32:D34"/>
    <mergeCell ref="E32:E34"/>
    <mergeCell ref="A17:A19"/>
    <mergeCell ref="B17:B19"/>
    <mergeCell ref="C17:C19"/>
    <mergeCell ref="D17:D19"/>
    <mergeCell ref="E17:E19"/>
    <mergeCell ref="A35:A37"/>
    <mergeCell ref="B35:B37"/>
    <mergeCell ref="C35:C37"/>
    <mergeCell ref="D35:D37"/>
    <mergeCell ref="E35:E37"/>
  </mergeCells>
  <conditionalFormatting sqref="A12">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&amp;L&amp;G&amp;R&amp;"Gotham Rounded Book,Negrita"&amp;9&amp;G</oddFoot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CCCCCC"/>
  </sheetPr>
  <dimension ref="A3:F48"/>
  <sheetViews>
    <sheetView showGridLines="0" zoomScalePageLayoutView="0" workbookViewId="0" topLeftCell="A1">
      <selection activeCell="A1" sqref="A1"/>
    </sheetView>
  </sheetViews>
  <sheetFormatPr defaultColWidth="11.421875" defaultRowHeight="12.75"/>
  <cols>
    <col min="1" max="1" width="35.7109375" style="1" customWidth="1"/>
    <col min="2" max="2" width="15.28125" style="1" customWidth="1"/>
    <col min="3" max="4" width="16.140625" style="1" customWidth="1"/>
    <col min="5" max="5" width="17.28125" style="1" customWidth="1"/>
    <col min="6" max="6" width="45.7109375" style="1" customWidth="1"/>
    <col min="7" max="16384" width="11.421875" style="1" customWidth="1"/>
  </cols>
  <sheetData>
    <row r="1" ht="15" customHeight="1"/>
    <row r="2" ht="15" customHeight="1"/>
    <row r="3" ht="15" customHeight="1">
      <c r="F3" s="2"/>
    </row>
    <row r="4" ht="15" customHeight="1">
      <c r="F4" s="3"/>
    </row>
    <row r="5" ht="15" customHeight="1">
      <c r="F5" s="3"/>
    </row>
    <row r="6" ht="15" customHeight="1">
      <c r="F6" s="4"/>
    </row>
    <row r="7" ht="15" customHeight="1">
      <c r="F7" s="4"/>
    </row>
    <row r="8" ht="6" customHeight="1"/>
    <row r="9" spans="1:6" ht="34.5" customHeight="1">
      <c r="A9" s="284" t="s">
        <v>95</v>
      </c>
      <c r="B9" s="285"/>
      <c r="C9" s="285"/>
      <c r="D9" s="285"/>
      <c r="E9" s="285"/>
      <c r="F9" s="286"/>
    </row>
    <row r="10" ht="6.75" customHeight="1"/>
    <row r="11" spans="1:6" ht="19.5" customHeight="1">
      <c r="A11" s="287" t="str">
        <f>+'ECG-1'!A12:H12</f>
        <v>UNIDAD RESPONSABLE DEL GASTO: 26 PD SP  SERVICIOS DE SALUD PÚBLICA DEL DISTRITO FEDERAL</v>
      </c>
      <c r="B11" s="288"/>
      <c r="C11" s="288"/>
      <c r="D11" s="288"/>
      <c r="E11" s="288"/>
      <c r="F11" s="289"/>
    </row>
    <row r="12" spans="1:6" ht="19.5" customHeight="1">
      <c r="A12" s="287" t="str">
        <f>+'ECG-1'!A13:H13</f>
        <v>PERÍODO: ENERO - MARZO 2014</v>
      </c>
      <c r="B12" s="288"/>
      <c r="C12" s="288"/>
      <c r="D12" s="288"/>
      <c r="E12" s="288"/>
      <c r="F12" s="289"/>
    </row>
    <row r="13" spans="1:6" ht="24.75" customHeight="1">
      <c r="A13" s="282" t="s">
        <v>128</v>
      </c>
      <c r="B13" s="304" t="s">
        <v>12</v>
      </c>
      <c r="C13" s="306"/>
      <c r="D13" s="304" t="s">
        <v>119</v>
      </c>
      <c r="E13" s="306"/>
      <c r="F13" s="282" t="s">
        <v>5</v>
      </c>
    </row>
    <row r="14" spans="1:6" ht="19.5" customHeight="1">
      <c r="A14" s="283"/>
      <c r="B14" s="49" t="s">
        <v>83</v>
      </c>
      <c r="C14" s="49" t="s">
        <v>13</v>
      </c>
      <c r="D14" s="25" t="s">
        <v>75</v>
      </c>
      <c r="E14" s="25" t="s">
        <v>9</v>
      </c>
      <c r="F14" s="283"/>
    </row>
    <row r="15" spans="1:6" ht="15" customHeight="1">
      <c r="A15" s="86"/>
      <c r="B15" s="86"/>
      <c r="C15" s="86"/>
      <c r="D15" s="86"/>
      <c r="E15" s="86"/>
      <c r="F15" s="86"/>
    </row>
    <row r="16" spans="1:6" ht="15" customHeight="1">
      <c r="A16" s="127"/>
      <c r="B16" s="127"/>
      <c r="C16" s="127"/>
      <c r="D16" s="127"/>
      <c r="E16" s="127"/>
      <c r="F16" s="115"/>
    </row>
    <row r="17" spans="1:6" ht="15" customHeight="1">
      <c r="A17" s="127"/>
      <c r="B17" s="127"/>
      <c r="C17" s="127"/>
      <c r="D17" s="127"/>
      <c r="E17" s="127"/>
      <c r="F17" s="115"/>
    </row>
    <row r="18" spans="1:6" ht="15" customHeight="1">
      <c r="A18" s="127"/>
      <c r="B18" s="127"/>
      <c r="C18" s="127"/>
      <c r="D18" s="127"/>
      <c r="E18" s="127"/>
      <c r="F18" s="115"/>
    </row>
    <row r="19" spans="1:6" ht="15" customHeight="1">
      <c r="A19" s="127"/>
      <c r="B19" s="127"/>
      <c r="C19" s="151"/>
      <c r="D19" s="151"/>
      <c r="E19" s="127"/>
      <c r="F19" s="115"/>
    </row>
    <row r="20" spans="1:6" ht="15" customHeight="1">
      <c r="A20" s="127"/>
      <c r="B20" s="127"/>
      <c r="C20" s="127"/>
      <c r="D20" s="127"/>
      <c r="E20" s="127"/>
      <c r="F20" s="115"/>
    </row>
    <row r="21" spans="1:6" ht="15" customHeight="1">
      <c r="A21" s="127"/>
      <c r="B21" s="127"/>
      <c r="C21" s="127"/>
      <c r="D21" s="127"/>
      <c r="E21" s="127"/>
      <c r="F21" s="115"/>
    </row>
    <row r="22" spans="1:6" ht="15" customHeight="1">
      <c r="A22" s="127"/>
      <c r="B22" s="127"/>
      <c r="C22" s="127"/>
      <c r="D22" s="127"/>
      <c r="E22" s="127"/>
      <c r="F22" s="115"/>
    </row>
    <row r="23" spans="1:6" ht="15" customHeight="1">
      <c r="A23" s="127"/>
      <c r="B23" s="127"/>
      <c r="C23" s="127"/>
      <c r="D23" s="127"/>
      <c r="E23" s="127"/>
      <c r="F23" s="115"/>
    </row>
    <row r="24" spans="1:6" ht="15" customHeight="1">
      <c r="A24" s="127"/>
      <c r="B24" s="127"/>
      <c r="C24" s="127"/>
      <c r="D24" s="127"/>
      <c r="E24" s="127"/>
      <c r="F24" s="115"/>
    </row>
    <row r="25" spans="1:6" ht="15" customHeight="1">
      <c r="A25" s="127"/>
      <c r="B25" s="127"/>
      <c r="C25" s="127"/>
      <c r="D25" s="127"/>
      <c r="E25" s="127"/>
      <c r="F25" s="115"/>
    </row>
    <row r="26" spans="1:6" ht="15" customHeight="1">
      <c r="A26" s="127"/>
      <c r="B26" s="127"/>
      <c r="C26" s="127"/>
      <c r="D26" s="127"/>
      <c r="E26" s="127"/>
      <c r="F26" s="115"/>
    </row>
    <row r="27" spans="1:6" ht="15" customHeight="1">
      <c r="A27" s="127"/>
      <c r="B27" s="127"/>
      <c r="C27" s="127"/>
      <c r="D27" s="127"/>
      <c r="E27" s="127"/>
      <c r="F27" s="115"/>
    </row>
    <row r="28" spans="1:6" ht="15" customHeight="1">
      <c r="A28" s="127"/>
      <c r="B28" s="127"/>
      <c r="C28" s="127"/>
      <c r="D28" s="127"/>
      <c r="E28" s="127"/>
      <c r="F28" s="115"/>
    </row>
    <row r="29" spans="1:6" ht="15" customHeight="1">
      <c r="A29" s="127"/>
      <c r="B29" s="127"/>
      <c r="C29" s="127"/>
      <c r="D29" s="127"/>
      <c r="E29" s="127"/>
      <c r="F29" s="115"/>
    </row>
    <row r="30" spans="1:6" ht="15" customHeight="1">
      <c r="A30" s="127"/>
      <c r="B30" s="127"/>
      <c r="C30" s="127"/>
      <c r="D30" s="127"/>
      <c r="E30" s="127"/>
      <c r="F30" s="115"/>
    </row>
    <row r="31" spans="1:6" ht="15" customHeight="1">
      <c r="A31" s="127"/>
      <c r="B31" s="127"/>
      <c r="C31" s="127"/>
      <c r="D31" s="127"/>
      <c r="E31" s="127"/>
      <c r="F31" s="115"/>
    </row>
    <row r="32" spans="1:6" ht="15" customHeight="1">
      <c r="A32" s="127"/>
      <c r="B32" s="127"/>
      <c r="C32" s="127"/>
      <c r="D32" s="127"/>
      <c r="E32" s="127"/>
      <c r="F32" s="115"/>
    </row>
    <row r="33" spans="1:6" ht="15" customHeight="1">
      <c r="A33" s="127"/>
      <c r="B33" s="127"/>
      <c r="C33" s="127"/>
      <c r="D33" s="127"/>
      <c r="E33" s="127"/>
      <c r="F33" s="115"/>
    </row>
    <row r="34" spans="1:6" ht="15" customHeight="1">
      <c r="A34" s="127"/>
      <c r="B34" s="127"/>
      <c r="C34" s="127"/>
      <c r="D34" s="127"/>
      <c r="E34" s="127"/>
      <c r="F34" s="115"/>
    </row>
    <row r="35" spans="1:6" ht="15" customHeight="1">
      <c r="A35" s="127"/>
      <c r="B35" s="127"/>
      <c r="C35" s="127"/>
      <c r="D35" s="127"/>
      <c r="E35" s="127"/>
      <c r="F35" s="115"/>
    </row>
    <row r="36" spans="1:6" ht="15" customHeight="1">
      <c r="A36" s="127"/>
      <c r="B36" s="127"/>
      <c r="C36" s="127"/>
      <c r="D36" s="127"/>
      <c r="E36" s="127"/>
      <c r="F36" s="115"/>
    </row>
    <row r="37" spans="1:6" ht="15" customHeight="1">
      <c r="A37" s="127"/>
      <c r="B37" s="127"/>
      <c r="C37" s="127"/>
      <c r="D37" s="127"/>
      <c r="E37" s="127"/>
      <c r="F37" s="115"/>
    </row>
    <row r="38" spans="1:6" ht="15" customHeight="1">
      <c r="A38" s="127"/>
      <c r="B38" s="127"/>
      <c r="C38" s="127"/>
      <c r="D38" s="127"/>
      <c r="E38" s="127"/>
      <c r="F38" s="115"/>
    </row>
    <row r="39" spans="1:6" ht="15" customHeight="1">
      <c r="A39" s="110"/>
      <c r="B39" s="110"/>
      <c r="C39" s="110"/>
      <c r="D39" s="110"/>
      <c r="E39" s="110"/>
      <c r="F39" s="112"/>
    </row>
    <row r="40" spans="1:6" ht="15" customHeight="1">
      <c r="A40" s="110"/>
      <c r="B40" s="110"/>
      <c r="C40" s="110"/>
      <c r="D40" s="110"/>
      <c r="E40" s="110"/>
      <c r="F40" s="112"/>
    </row>
    <row r="41" spans="1:6" ht="15" customHeight="1">
      <c r="A41" s="110"/>
      <c r="B41" s="110"/>
      <c r="C41" s="110"/>
      <c r="D41" s="110"/>
      <c r="E41" s="110"/>
      <c r="F41" s="112"/>
    </row>
    <row r="42" spans="1:6" ht="15" customHeight="1">
      <c r="A42" s="110"/>
      <c r="B42" s="110"/>
      <c r="C42" s="110"/>
      <c r="D42" s="110"/>
      <c r="E42" s="110"/>
      <c r="F42" s="112"/>
    </row>
    <row r="43" spans="1:6" ht="15" customHeight="1">
      <c r="A43" s="125" t="s">
        <v>142</v>
      </c>
      <c r="B43" s="110"/>
      <c r="C43" s="110"/>
      <c r="D43" s="110"/>
      <c r="E43" s="110"/>
      <c r="F43" s="112"/>
    </row>
    <row r="44" spans="1:6" ht="15" customHeight="1">
      <c r="A44" s="125"/>
      <c r="B44" s="125"/>
      <c r="C44" s="125"/>
      <c r="D44" s="125"/>
      <c r="E44" s="125"/>
      <c r="F44" s="126"/>
    </row>
    <row r="45" spans="1:5" ht="13.5">
      <c r="A45" s="32" t="s">
        <v>113</v>
      </c>
      <c r="B45" s="52"/>
      <c r="C45" s="52"/>
      <c r="D45" s="52"/>
      <c r="E45" s="52"/>
    </row>
    <row r="47" spans="1:6" ht="13.5">
      <c r="A47" s="16"/>
      <c r="C47" s="18"/>
      <c r="D47" s="18"/>
      <c r="F47" s="18"/>
    </row>
    <row r="48" spans="1:6" ht="13.5">
      <c r="A48" s="19"/>
      <c r="C48" s="21"/>
      <c r="D48" s="21"/>
      <c r="F48" s="21"/>
    </row>
  </sheetData>
  <sheetProtection/>
  <mergeCells count="7">
    <mergeCell ref="A13:A14"/>
    <mergeCell ref="B13:C13"/>
    <mergeCell ref="F13:F14"/>
    <mergeCell ref="A9:F9"/>
    <mergeCell ref="A11:F11"/>
    <mergeCell ref="A12:F12"/>
    <mergeCell ref="D13:E13"/>
  </mergeCells>
  <conditionalFormatting sqref="A12">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&amp;L&amp;G&amp;R&amp;G</oddFooter>
  </headerFooter>
  <drawing r:id="rId1"/>
  <legacyDrawingHF r:id="rId2"/>
</worksheet>
</file>

<file path=xl/worksheets/sheet14.xml><?xml version="1.0" encoding="utf-8"?>
<worksheet xmlns="http://schemas.openxmlformats.org/spreadsheetml/2006/main" xmlns:r="http://schemas.openxmlformats.org/officeDocument/2006/relationships">
  <sheetPr>
    <tabColor rgb="FFCCCCCC"/>
  </sheetPr>
  <dimension ref="A1:F41"/>
  <sheetViews>
    <sheetView showGridLines="0" zoomScalePageLayoutView="0" workbookViewId="0" topLeftCell="A1">
      <selection activeCell="A1" sqref="A1"/>
    </sheetView>
  </sheetViews>
  <sheetFormatPr defaultColWidth="11.421875" defaultRowHeight="12.75"/>
  <cols>
    <col min="1" max="1" width="40.7109375" style="1" customWidth="1"/>
    <col min="2" max="5" width="13.7109375" style="1" customWidth="1"/>
    <col min="6" max="6" width="45.7109375" style="1" customWidth="1"/>
    <col min="7" max="16384" width="11.421875" style="1" customWidth="1"/>
  </cols>
  <sheetData>
    <row r="1" ht="15" customHeight="1">
      <c r="F1" s="2"/>
    </row>
    <row r="2" ht="15" customHeight="1">
      <c r="F2" s="3"/>
    </row>
    <row r="3" ht="15" customHeight="1">
      <c r="F3" s="3"/>
    </row>
    <row r="4" ht="15" customHeight="1">
      <c r="F4" s="4"/>
    </row>
    <row r="5" ht="15" customHeight="1">
      <c r="F5" s="4"/>
    </row>
    <row r="6" ht="15" customHeight="1"/>
    <row r="7" ht="15" customHeight="1"/>
    <row r="8" ht="6" customHeight="1"/>
    <row r="9" spans="1:6" ht="34.5" customHeight="1">
      <c r="A9" s="284" t="s">
        <v>96</v>
      </c>
      <c r="B9" s="285"/>
      <c r="C9" s="285"/>
      <c r="D9" s="285"/>
      <c r="E9" s="285"/>
      <c r="F9" s="286"/>
    </row>
    <row r="10" ht="6.75" customHeight="1"/>
    <row r="11" spans="1:6" ht="19.5" customHeight="1">
      <c r="A11" s="287" t="str">
        <f>+'ECG-1'!A12:H12</f>
        <v>UNIDAD RESPONSABLE DEL GASTO: 26 PD SP  SERVICIOS DE SALUD PÚBLICA DEL DISTRITO FEDERAL</v>
      </c>
      <c r="B11" s="288"/>
      <c r="C11" s="288"/>
      <c r="D11" s="288"/>
      <c r="E11" s="288"/>
      <c r="F11" s="289"/>
    </row>
    <row r="12" spans="1:6" ht="19.5" customHeight="1">
      <c r="A12" s="287" t="str">
        <f>+'ECG-1'!A13:H13</f>
        <v>PERÍODO: ENERO - MARZO 2014</v>
      </c>
      <c r="B12" s="288"/>
      <c r="C12" s="288"/>
      <c r="D12" s="288"/>
      <c r="E12" s="288"/>
      <c r="F12" s="289"/>
    </row>
    <row r="13" spans="1:6" ht="24.75" customHeight="1">
      <c r="A13" s="282" t="s">
        <v>29</v>
      </c>
      <c r="B13" s="304" t="s">
        <v>129</v>
      </c>
      <c r="C13" s="305"/>
      <c r="D13" s="305"/>
      <c r="E13" s="306"/>
      <c r="F13" s="282" t="s">
        <v>15</v>
      </c>
    </row>
    <row r="14" spans="1:6" ht="29.25" customHeight="1">
      <c r="A14" s="283"/>
      <c r="B14" s="49" t="s">
        <v>32</v>
      </c>
      <c r="C14" s="49" t="s">
        <v>31</v>
      </c>
      <c r="D14" s="49" t="s">
        <v>28</v>
      </c>
      <c r="E14" s="49" t="s">
        <v>30</v>
      </c>
      <c r="F14" s="283"/>
    </row>
    <row r="15" spans="1:6" ht="18" customHeight="1">
      <c r="A15" s="86"/>
      <c r="B15" s="86"/>
      <c r="C15" s="86"/>
      <c r="D15" s="86"/>
      <c r="E15" s="86"/>
      <c r="F15" s="86"/>
    </row>
    <row r="16" spans="1:6" ht="18" customHeight="1">
      <c r="A16" s="127"/>
      <c r="B16" s="127"/>
      <c r="C16" s="127"/>
      <c r="D16" s="127"/>
      <c r="E16" s="127"/>
      <c r="F16" s="115"/>
    </row>
    <row r="17" spans="1:6" ht="18" customHeight="1">
      <c r="A17" s="127"/>
      <c r="B17" s="127"/>
      <c r="C17" s="127"/>
      <c r="D17" s="127"/>
      <c r="E17" s="127"/>
      <c r="F17" s="115"/>
    </row>
    <row r="18" spans="1:6" ht="18" customHeight="1">
      <c r="A18" s="127"/>
      <c r="B18" s="127"/>
      <c r="C18" s="127"/>
      <c r="D18" s="127"/>
      <c r="E18" s="127"/>
      <c r="F18" s="115"/>
    </row>
    <row r="19" spans="1:6" ht="18" customHeight="1">
      <c r="A19" s="127"/>
      <c r="B19" s="127"/>
      <c r="C19" s="127"/>
      <c r="D19" s="127"/>
      <c r="E19" s="127"/>
      <c r="F19" s="115"/>
    </row>
    <row r="20" spans="1:6" ht="18" customHeight="1">
      <c r="A20" s="127"/>
      <c r="B20" s="127"/>
      <c r="C20" s="127"/>
      <c r="D20" s="127"/>
      <c r="E20" s="127"/>
      <c r="F20" s="115"/>
    </row>
    <row r="21" spans="1:6" ht="18" customHeight="1">
      <c r="A21" s="127"/>
      <c r="B21" s="127"/>
      <c r="C21" s="127"/>
      <c r="D21" s="127"/>
      <c r="E21" s="127"/>
      <c r="F21" s="115"/>
    </row>
    <row r="22" spans="1:6" ht="18" customHeight="1">
      <c r="A22" s="127"/>
      <c r="B22" s="127"/>
      <c r="C22" s="127"/>
      <c r="D22" s="127"/>
      <c r="E22" s="127"/>
      <c r="F22" s="115"/>
    </row>
    <row r="23" spans="1:6" ht="18" customHeight="1">
      <c r="A23" s="127"/>
      <c r="B23" s="127"/>
      <c r="C23" s="127"/>
      <c r="D23" s="127"/>
      <c r="E23" s="127"/>
      <c r="F23" s="115"/>
    </row>
    <row r="24" spans="1:6" ht="18" customHeight="1">
      <c r="A24" s="127"/>
      <c r="B24" s="127"/>
      <c r="C24" s="127"/>
      <c r="D24" s="127"/>
      <c r="E24" s="127"/>
      <c r="F24" s="115"/>
    </row>
    <row r="25" spans="1:6" ht="18" customHeight="1">
      <c r="A25" s="127"/>
      <c r="B25" s="127"/>
      <c r="C25" s="127"/>
      <c r="D25" s="127"/>
      <c r="E25" s="127"/>
      <c r="F25" s="115"/>
    </row>
    <row r="26" spans="1:6" ht="18" customHeight="1">
      <c r="A26" s="127"/>
      <c r="B26" s="127"/>
      <c r="C26" s="127"/>
      <c r="D26" s="127"/>
      <c r="E26" s="127"/>
      <c r="F26" s="115"/>
    </row>
    <row r="27" spans="1:6" ht="18" customHeight="1">
      <c r="A27" s="127"/>
      <c r="B27" s="127"/>
      <c r="C27" s="127"/>
      <c r="D27" s="127"/>
      <c r="E27" s="127"/>
      <c r="F27" s="115"/>
    </row>
    <row r="28" spans="1:6" ht="18" customHeight="1">
      <c r="A28" s="127"/>
      <c r="B28" s="127"/>
      <c r="C28" s="127"/>
      <c r="D28" s="127"/>
      <c r="E28" s="127"/>
      <c r="F28" s="115"/>
    </row>
    <row r="29" spans="1:6" ht="18" customHeight="1">
      <c r="A29" s="110"/>
      <c r="B29" s="110"/>
      <c r="C29" s="110"/>
      <c r="D29" s="110"/>
      <c r="E29" s="110"/>
      <c r="F29" s="112"/>
    </row>
    <row r="30" spans="1:6" ht="18" customHeight="1">
      <c r="A30" s="110"/>
      <c r="B30" s="110"/>
      <c r="C30" s="110"/>
      <c r="D30" s="110"/>
      <c r="E30" s="110"/>
      <c r="F30" s="112"/>
    </row>
    <row r="31" spans="1:6" ht="18" customHeight="1">
      <c r="A31" s="110"/>
      <c r="B31" s="110"/>
      <c r="C31" s="110"/>
      <c r="D31" s="110"/>
      <c r="E31" s="110"/>
      <c r="F31" s="112"/>
    </row>
    <row r="32" spans="1:6" ht="18" customHeight="1">
      <c r="A32" s="110"/>
      <c r="B32" s="110"/>
      <c r="C32" s="110"/>
      <c r="D32" s="110"/>
      <c r="E32" s="110"/>
      <c r="F32" s="112"/>
    </row>
    <row r="33" spans="1:6" ht="18" customHeight="1">
      <c r="A33" s="110"/>
      <c r="B33" s="110"/>
      <c r="C33" s="110"/>
      <c r="D33" s="110"/>
      <c r="E33" s="110"/>
      <c r="F33" s="112"/>
    </row>
    <row r="34" spans="1:6" ht="18" customHeight="1">
      <c r="A34" s="110"/>
      <c r="B34" s="110"/>
      <c r="C34" s="110"/>
      <c r="D34" s="110"/>
      <c r="E34" s="110"/>
      <c r="F34" s="112"/>
    </row>
    <row r="35" spans="1:6" ht="18" customHeight="1">
      <c r="A35" s="110"/>
      <c r="B35" s="110"/>
      <c r="C35" s="110"/>
      <c r="D35" s="110"/>
      <c r="E35" s="110"/>
      <c r="F35" s="112"/>
    </row>
    <row r="36" spans="1:6" ht="18" customHeight="1">
      <c r="A36" s="110"/>
      <c r="B36" s="110"/>
      <c r="C36" s="110"/>
      <c r="D36" s="110"/>
      <c r="E36" s="110"/>
      <c r="F36" s="112"/>
    </row>
    <row r="37" spans="1:6" ht="18" customHeight="1">
      <c r="A37" s="110"/>
      <c r="B37" s="110"/>
      <c r="C37" s="110"/>
      <c r="D37" s="110"/>
      <c r="E37" s="110"/>
      <c r="F37" s="112"/>
    </row>
    <row r="38" spans="1:6" ht="18" customHeight="1">
      <c r="A38" s="125" t="s">
        <v>142</v>
      </c>
      <c r="B38" s="110"/>
      <c r="C38" s="110"/>
      <c r="D38" s="110"/>
      <c r="E38" s="110"/>
      <c r="F38" s="112"/>
    </row>
    <row r="39" spans="1:5" ht="13.5">
      <c r="A39" s="32"/>
      <c r="B39" s="52"/>
      <c r="C39" s="52"/>
      <c r="D39" s="52"/>
      <c r="E39" s="52"/>
    </row>
    <row r="40" spans="1:6" ht="13.5">
      <c r="A40" s="16"/>
      <c r="D40" s="18"/>
      <c r="F40" s="18"/>
    </row>
    <row r="41" spans="1:6" ht="13.5">
      <c r="A41" s="19"/>
      <c r="D41" s="21"/>
      <c r="F41" s="21"/>
    </row>
  </sheetData>
  <sheetProtection/>
  <mergeCells count="6">
    <mergeCell ref="A13:A14"/>
    <mergeCell ref="F13:F14"/>
    <mergeCell ref="A9:F9"/>
    <mergeCell ref="A11:F11"/>
    <mergeCell ref="A12:F12"/>
    <mergeCell ref="B13:E13"/>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&amp;L&amp;G&amp;R&amp;G</oddFooter>
  </headerFooter>
  <drawing r:id="rId1"/>
  <legacyDrawingHF r:id="rId2"/>
</worksheet>
</file>

<file path=xl/worksheets/sheet15.xml><?xml version="1.0" encoding="utf-8"?>
<worksheet xmlns="http://schemas.openxmlformats.org/spreadsheetml/2006/main" xmlns:r="http://schemas.openxmlformats.org/officeDocument/2006/relationships">
  <sheetPr>
    <tabColor rgb="FFCCCCCC"/>
  </sheetPr>
  <dimension ref="A1:I53"/>
  <sheetViews>
    <sheetView showGridLines="0" zoomScalePageLayoutView="0" workbookViewId="0" topLeftCell="A1">
      <selection activeCell="A1" sqref="A1"/>
    </sheetView>
  </sheetViews>
  <sheetFormatPr defaultColWidth="9.140625" defaultRowHeight="12.75"/>
  <cols>
    <col min="1" max="2" width="20.7109375" style="1" customWidth="1"/>
    <col min="3" max="4" width="22.00390625" style="1" customWidth="1"/>
    <col min="5" max="5" width="11.28125" style="1" customWidth="1"/>
    <col min="6" max="6" width="11.421875" style="1" customWidth="1"/>
    <col min="7" max="7" width="22.00390625" style="1" customWidth="1"/>
    <col min="8" max="9" width="16.7109375" style="1" customWidth="1"/>
    <col min="10" max="16384" width="9.140625" style="1" customWidth="1"/>
  </cols>
  <sheetData>
    <row r="1" ht="15.75">
      <c r="I1" s="2"/>
    </row>
    <row r="2" ht="16.5">
      <c r="I2" s="3"/>
    </row>
    <row r="3" ht="16.5">
      <c r="I3" s="3"/>
    </row>
    <row r="4" ht="16.5">
      <c r="I4" s="3"/>
    </row>
    <row r="5" ht="13.5" customHeight="1">
      <c r="I5" s="4"/>
    </row>
    <row r="6" ht="13.5">
      <c r="I6" s="4"/>
    </row>
    <row r="7" ht="13.5">
      <c r="I7" s="4"/>
    </row>
    <row r="8" ht="13.5" customHeight="1"/>
    <row r="9" ht="6" customHeight="1"/>
    <row r="10" spans="1:9" ht="34.5" customHeight="1">
      <c r="A10" s="284" t="s">
        <v>100</v>
      </c>
      <c r="B10" s="285"/>
      <c r="C10" s="285"/>
      <c r="D10" s="285"/>
      <c r="E10" s="285"/>
      <c r="F10" s="285"/>
      <c r="G10" s="285"/>
      <c r="H10" s="285"/>
      <c r="I10" s="286"/>
    </row>
    <row r="11" spans="1:9" s="23" customFormat="1" ht="8.25" customHeight="1">
      <c r="A11" s="22"/>
      <c r="B11" s="22"/>
      <c r="C11" s="22"/>
      <c r="D11" s="22"/>
      <c r="E11" s="22"/>
      <c r="F11" s="22"/>
      <c r="G11" s="22"/>
      <c r="H11" s="22"/>
      <c r="I11" s="22"/>
    </row>
    <row r="12" spans="1:9" s="23" customFormat="1" ht="19.5" customHeight="1">
      <c r="A12" s="287" t="str">
        <f>+'ECG-1'!A12:H12</f>
        <v>UNIDAD RESPONSABLE DEL GASTO: 26 PD SP  SERVICIOS DE SALUD PÚBLICA DEL DISTRITO FEDERAL</v>
      </c>
      <c r="B12" s="288"/>
      <c r="C12" s="288"/>
      <c r="D12" s="288"/>
      <c r="E12" s="288"/>
      <c r="F12" s="288"/>
      <c r="G12" s="288"/>
      <c r="H12" s="288"/>
      <c r="I12" s="289"/>
    </row>
    <row r="13" spans="1:9" s="23" customFormat="1" ht="19.5" customHeight="1">
      <c r="A13" s="287" t="str">
        <f>+'ECG-1'!A13:H13</f>
        <v>PERÍODO: ENERO - MARZO 2014</v>
      </c>
      <c r="B13" s="288"/>
      <c r="C13" s="288"/>
      <c r="D13" s="288"/>
      <c r="E13" s="288"/>
      <c r="F13" s="288"/>
      <c r="G13" s="288"/>
      <c r="H13" s="288"/>
      <c r="I13" s="289"/>
    </row>
    <row r="14" ht="9" customHeight="1"/>
    <row r="15" spans="1:9" ht="24.75" customHeight="1">
      <c r="A15" s="282" t="s">
        <v>81</v>
      </c>
      <c r="B15" s="282" t="s">
        <v>34</v>
      </c>
      <c r="C15" s="282" t="s">
        <v>7</v>
      </c>
      <c r="D15" s="282" t="s">
        <v>8</v>
      </c>
      <c r="E15" s="304" t="s">
        <v>12</v>
      </c>
      <c r="F15" s="306"/>
      <c r="G15" s="282" t="s">
        <v>19</v>
      </c>
      <c r="H15" s="304" t="s">
        <v>119</v>
      </c>
      <c r="I15" s="306"/>
    </row>
    <row r="16" spans="1:9" s="26" customFormat="1" ht="24.75" customHeight="1">
      <c r="A16" s="283"/>
      <c r="B16" s="283"/>
      <c r="C16" s="283"/>
      <c r="D16" s="283"/>
      <c r="E16" s="49" t="s">
        <v>82</v>
      </c>
      <c r="F16" s="49" t="s">
        <v>13</v>
      </c>
      <c r="G16" s="283"/>
      <c r="H16" s="49" t="s">
        <v>75</v>
      </c>
      <c r="I16" s="25" t="s">
        <v>14</v>
      </c>
    </row>
    <row r="17" spans="1:9" ht="15" customHeight="1">
      <c r="A17" s="86"/>
      <c r="B17" s="86"/>
      <c r="C17" s="86"/>
      <c r="D17" s="86"/>
      <c r="E17" s="86"/>
      <c r="F17" s="86"/>
      <c r="G17" s="86"/>
      <c r="H17" s="86"/>
      <c r="I17" s="86"/>
    </row>
    <row r="18" spans="1:9" ht="15" customHeight="1">
      <c r="A18" s="104"/>
      <c r="B18" s="104"/>
      <c r="C18" s="104"/>
      <c r="D18" s="104"/>
      <c r="E18" s="104"/>
      <c r="F18" s="104"/>
      <c r="G18" s="104"/>
      <c r="H18" s="104"/>
      <c r="I18" s="104"/>
    </row>
    <row r="19" spans="1:9" ht="15" customHeight="1">
      <c r="A19" s="104"/>
      <c r="B19" s="104"/>
      <c r="C19" s="104"/>
      <c r="D19" s="104"/>
      <c r="E19" s="104"/>
      <c r="F19" s="104"/>
      <c r="G19" s="104"/>
      <c r="H19" s="104"/>
      <c r="I19" s="104"/>
    </row>
    <row r="20" spans="1:9" ht="15" customHeight="1">
      <c r="A20" s="104"/>
      <c r="B20" s="104"/>
      <c r="C20" s="104"/>
      <c r="D20" s="104"/>
      <c r="E20" s="104"/>
      <c r="F20" s="104"/>
      <c r="G20" s="104"/>
      <c r="H20" s="104"/>
      <c r="I20" s="104"/>
    </row>
    <row r="21" spans="1:9" ht="15" customHeight="1">
      <c r="A21" s="104"/>
      <c r="B21" s="104"/>
      <c r="C21" s="104"/>
      <c r="D21" s="104"/>
      <c r="E21" s="104"/>
      <c r="F21" s="104"/>
      <c r="G21" s="104"/>
      <c r="H21" s="104"/>
      <c r="I21" s="104"/>
    </row>
    <row r="22" spans="1:9" ht="15" customHeight="1">
      <c r="A22" s="104"/>
      <c r="B22" s="104"/>
      <c r="C22" s="104"/>
      <c r="D22" s="104"/>
      <c r="E22" s="104"/>
      <c r="F22" s="104"/>
      <c r="G22" s="104"/>
      <c r="H22" s="104"/>
      <c r="I22" s="104"/>
    </row>
    <row r="23" spans="1:9" ht="15" customHeight="1">
      <c r="A23" s="104"/>
      <c r="B23" s="104"/>
      <c r="C23" s="104"/>
      <c r="D23" s="104"/>
      <c r="E23" s="104"/>
      <c r="F23" s="104"/>
      <c r="G23" s="104"/>
      <c r="H23" s="104"/>
      <c r="I23" s="104"/>
    </row>
    <row r="24" spans="1:9" ht="15" customHeight="1">
      <c r="A24" s="104"/>
      <c r="B24" s="104"/>
      <c r="C24" s="104"/>
      <c r="D24" s="104"/>
      <c r="E24" s="104"/>
      <c r="F24" s="104"/>
      <c r="G24" s="104"/>
      <c r="H24" s="104"/>
      <c r="I24" s="104"/>
    </row>
    <row r="25" spans="1:9" ht="15" customHeight="1">
      <c r="A25" s="104"/>
      <c r="B25" s="104"/>
      <c r="C25" s="104"/>
      <c r="D25" s="104"/>
      <c r="E25" s="104"/>
      <c r="F25" s="104"/>
      <c r="G25" s="104"/>
      <c r="H25" s="104"/>
      <c r="I25" s="104"/>
    </row>
    <row r="26" spans="1:9" ht="15" customHeight="1">
      <c r="A26" s="104"/>
      <c r="B26" s="104"/>
      <c r="C26" s="104"/>
      <c r="D26" s="104"/>
      <c r="E26" s="104"/>
      <c r="F26" s="104"/>
      <c r="G26" s="104"/>
      <c r="H26" s="104"/>
      <c r="I26" s="104"/>
    </row>
    <row r="27" spans="1:9" ht="15" customHeight="1">
      <c r="A27" s="104"/>
      <c r="B27" s="104"/>
      <c r="C27" s="104"/>
      <c r="D27" s="104"/>
      <c r="E27" s="104"/>
      <c r="F27" s="104"/>
      <c r="G27" s="104"/>
      <c r="H27" s="104"/>
      <c r="I27" s="104"/>
    </row>
    <row r="28" spans="1:9" ht="15" customHeight="1">
      <c r="A28" s="104"/>
      <c r="B28" s="104"/>
      <c r="C28" s="104"/>
      <c r="D28" s="104"/>
      <c r="E28" s="104"/>
      <c r="F28" s="104"/>
      <c r="G28" s="104"/>
      <c r="H28" s="104"/>
      <c r="I28" s="104"/>
    </row>
    <row r="29" spans="1:9" ht="15" customHeight="1">
      <c r="A29" s="104"/>
      <c r="B29" s="104"/>
      <c r="C29" s="104"/>
      <c r="D29" s="104"/>
      <c r="E29" s="104"/>
      <c r="F29" s="104"/>
      <c r="G29" s="104"/>
      <c r="H29" s="104"/>
      <c r="I29" s="104"/>
    </row>
    <row r="30" spans="1:9" ht="15" customHeight="1">
      <c r="A30" s="104"/>
      <c r="B30" s="104"/>
      <c r="C30" s="104"/>
      <c r="D30" s="104"/>
      <c r="E30" s="104"/>
      <c r="F30" s="104"/>
      <c r="G30" s="104"/>
      <c r="H30" s="104"/>
      <c r="I30" s="104"/>
    </row>
    <row r="31" spans="1:9" ht="15" customHeight="1">
      <c r="A31" s="104"/>
      <c r="B31" s="104"/>
      <c r="C31" s="104"/>
      <c r="D31" s="104"/>
      <c r="E31" s="104"/>
      <c r="F31" s="104"/>
      <c r="G31" s="104"/>
      <c r="H31" s="104"/>
      <c r="I31" s="104"/>
    </row>
    <row r="32" spans="1:9" ht="15" customHeight="1">
      <c r="A32" s="104"/>
      <c r="B32" s="104"/>
      <c r="C32" s="104"/>
      <c r="D32" s="104"/>
      <c r="E32" s="104"/>
      <c r="F32" s="104"/>
      <c r="G32" s="104"/>
      <c r="H32" s="104"/>
      <c r="I32" s="104"/>
    </row>
    <row r="33" spans="1:9" ht="15" customHeight="1">
      <c r="A33" s="104"/>
      <c r="B33" s="104"/>
      <c r="C33" s="104"/>
      <c r="D33" s="104"/>
      <c r="E33" s="104"/>
      <c r="F33" s="104"/>
      <c r="G33" s="104"/>
      <c r="H33" s="104"/>
      <c r="I33" s="104"/>
    </row>
    <row r="34" spans="1:9" ht="15" customHeight="1">
      <c r="A34" s="104"/>
      <c r="B34" s="104"/>
      <c r="C34" s="104"/>
      <c r="D34" s="104"/>
      <c r="E34" s="104"/>
      <c r="F34" s="104"/>
      <c r="G34" s="104"/>
      <c r="H34" s="104"/>
      <c r="I34" s="104"/>
    </row>
    <row r="35" spans="1:9" ht="15" customHeight="1">
      <c r="A35" s="104"/>
      <c r="B35" s="104"/>
      <c r="C35" s="104"/>
      <c r="D35" s="104"/>
      <c r="E35" s="104"/>
      <c r="F35" s="104"/>
      <c r="G35" s="104"/>
      <c r="H35" s="104"/>
      <c r="I35" s="104"/>
    </row>
    <row r="36" spans="1:9" ht="15" customHeight="1">
      <c r="A36" s="104"/>
      <c r="B36" s="104"/>
      <c r="C36" s="104"/>
      <c r="D36" s="104"/>
      <c r="E36" s="104"/>
      <c r="F36" s="104"/>
      <c r="G36" s="104"/>
      <c r="H36" s="104"/>
      <c r="I36" s="104"/>
    </row>
    <row r="37" spans="1:9" ht="15" customHeight="1">
      <c r="A37" s="104"/>
      <c r="B37" s="104"/>
      <c r="C37" s="104"/>
      <c r="D37" s="104"/>
      <c r="E37" s="104"/>
      <c r="F37" s="104"/>
      <c r="G37" s="104"/>
      <c r="H37" s="104"/>
      <c r="I37" s="104"/>
    </row>
    <row r="38" spans="1:9" ht="15" customHeight="1">
      <c r="A38" s="104"/>
      <c r="B38" s="104"/>
      <c r="C38" s="104"/>
      <c r="D38" s="104"/>
      <c r="E38" s="104"/>
      <c r="F38" s="104"/>
      <c r="G38" s="104"/>
      <c r="H38" s="104"/>
      <c r="I38" s="104"/>
    </row>
    <row r="39" spans="1:9" ht="15" customHeight="1">
      <c r="A39" s="104"/>
      <c r="B39" s="104"/>
      <c r="C39" s="104"/>
      <c r="D39" s="104"/>
      <c r="E39" s="104"/>
      <c r="F39" s="104"/>
      <c r="G39" s="104"/>
      <c r="H39" s="104"/>
      <c r="I39" s="104"/>
    </row>
    <row r="40" spans="1:9" ht="15" customHeight="1">
      <c r="A40" s="104"/>
      <c r="B40" s="104"/>
      <c r="C40" s="104"/>
      <c r="D40" s="104"/>
      <c r="E40" s="104"/>
      <c r="F40" s="104"/>
      <c r="G40" s="104"/>
      <c r="H40" s="104"/>
      <c r="I40" s="104"/>
    </row>
    <row r="41" spans="1:9" ht="15" customHeight="1">
      <c r="A41" s="104"/>
      <c r="B41" s="104"/>
      <c r="C41" s="104"/>
      <c r="D41" s="104"/>
      <c r="E41" s="104"/>
      <c r="F41" s="104"/>
      <c r="G41" s="104"/>
      <c r="H41" s="104"/>
      <c r="I41" s="104"/>
    </row>
    <row r="42" spans="1:9" ht="15" customHeight="1">
      <c r="A42" s="104"/>
      <c r="B42" s="104"/>
      <c r="C42" s="104"/>
      <c r="D42" s="104"/>
      <c r="E42" s="104"/>
      <c r="F42" s="104"/>
      <c r="G42" s="104"/>
      <c r="H42" s="104"/>
      <c r="I42" s="104"/>
    </row>
    <row r="43" spans="1:9" ht="15" customHeight="1">
      <c r="A43" s="104"/>
      <c r="B43" s="104"/>
      <c r="C43" s="104"/>
      <c r="D43" s="104"/>
      <c r="E43" s="104"/>
      <c r="F43" s="104"/>
      <c r="G43" s="104"/>
      <c r="H43" s="104"/>
      <c r="I43" s="104"/>
    </row>
    <row r="44" spans="1:9" ht="15" customHeight="1">
      <c r="A44" s="104"/>
      <c r="B44" s="104"/>
      <c r="C44" s="104"/>
      <c r="D44" s="104"/>
      <c r="E44" s="104"/>
      <c r="F44" s="104"/>
      <c r="G44" s="104"/>
      <c r="H44" s="104"/>
      <c r="I44" s="104"/>
    </row>
    <row r="45" spans="1:9" ht="15" customHeight="1">
      <c r="A45" s="104"/>
      <c r="B45" s="104"/>
      <c r="C45" s="104"/>
      <c r="D45" s="104"/>
      <c r="E45" s="104"/>
      <c r="F45" s="104"/>
      <c r="G45" s="104"/>
      <c r="H45" s="104"/>
      <c r="I45" s="104"/>
    </row>
    <row r="46" spans="1:9" ht="15" customHeight="1">
      <c r="A46" s="104"/>
      <c r="B46" s="104"/>
      <c r="C46" s="104"/>
      <c r="D46" s="104"/>
      <c r="E46" s="104"/>
      <c r="F46" s="104"/>
      <c r="G46" s="104"/>
      <c r="H46" s="104"/>
      <c r="I46" s="104"/>
    </row>
    <row r="47" spans="1:9" ht="15" customHeight="1">
      <c r="A47" s="84" t="s">
        <v>142</v>
      </c>
      <c r="B47" s="104"/>
      <c r="C47" s="104"/>
      <c r="D47" s="104"/>
      <c r="E47" s="104"/>
      <c r="F47" s="104"/>
      <c r="G47" s="104"/>
      <c r="H47" s="104"/>
      <c r="I47" s="104"/>
    </row>
    <row r="48" spans="1:9" ht="15" customHeight="1">
      <c r="A48" s="111"/>
      <c r="B48" s="111"/>
      <c r="C48" s="111"/>
      <c r="D48" s="111"/>
      <c r="E48" s="111"/>
      <c r="F48" s="111"/>
      <c r="G48" s="111"/>
      <c r="H48" s="111"/>
      <c r="I48" s="111"/>
    </row>
    <row r="49" spans="1:2" ht="13.5">
      <c r="A49" s="32" t="s">
        <v>17</v>
      </c>
      <c r="B49" s="32"/>
    </row>
    <row r="50" spans="1:2" ht="13.5">
      <c r="A50" s="32" t="s">
        <v>18</v>
      </c>
      <c r="B50" s="32"/>
    </row>
    <row r="52" spans="1:5" ht="13.5">
      <c r="A52" s="16"/>
      <c r="B52" s="16"/>
      <c r="E52" s="18"/>
    </row>
    <row r="53" spans="1:5" ht="13.5">
      <c r="A53" s="19"/>
      <c r="B53" s="19"/>
      <c r="E53" s="21"/>
    </row>
  </sheetData>
  <sheetProtection/>
  <mergeCells count="10">
    <mergeCell ref="H15:I15"/>
    <mergeCell ref="A10:I10"/>
    <mergeCell ref="A12:I12"/>
    <mergeCell ref="A13:I13"/>
    <mergeCell ref="A15:A16"/>
    <mergeCell ref="C15:C16"/>
    <mergeCell ref="D15:D16"/>
    <mergeCell ref="E15:F15"/>
    <mergeCell ref="G15:G16"/>
    <mergeCell ref="B15:B16"/>
  </mergeCells>
  <printOptions horizontalCentered="1"/>
  <pageMargins left="0.5905511811023623" right="0.5905511811023623" top="0.35433070866141736" bottom="0.35433070866141736" header="0.3937007874015748" footer="0.1968503937007874"/>
  <pageSetup horizontalDpi="600" verticalDpi="600" orientation="landscape" scale="75" r:id="rId3"/>
  <headerFooter alignWithMargins="0">
    <oddHeader>&amp;C&amp;G</oddHeader>
    <oddFooter>&amp;L&amp;G&amp;R&amp;G</oddFooter>
  </headerFooter>
  <drawing r:id="rId1"/>
  <legacyDrawingHF r:id="rId2"/>
</worksheet>
</file>

<file path=xl/worksheets/sheet16.xml><?xml version="1.0" encoding="utf-8"?>
<worksheet xmlns="http://schemas.openxmlformats.org/spreadsheetml/2006/main" xmlns:r="http://schemas.openxmlformats.org/officeDocument/2006/relationships">
  <sheetPr>
    <tabColor rgb="FFCCCCCC"/>
  </sheetPr>
  <dimension ref="A10:C38"/>
  <sheetViews>
    <sheetView showGridLines="0" zoomScaleSheetLayoutView="50" zoomScalePageLayoutView="0" workbookViewId="0" topLeftCell="A1">
      <selection activeCell="A1" sqref="A1"/>
    </sheetView>
  </sheetViews>
  <sheetFormatPr defaultColWidth="11.421875" defaultRowHeight="12.75"/>
  <cols>
    <col min="1" max="1" width="42.28125" style="40" customWidth="1"/>
    <col min="2" max="3" width="50.7109375" style="40" customWidth="1"/>
    <col min="4" max="16384" width="11.421875" style="40" customWidth="1"/>
  </cols>
  <sheetData>
    <row r="9" ht="6.75" customHeight="1"/>
    <row r="10" spans="1:3" ht="34.5" customHeight="1">
      <c r="A10" s="399" t="s">
        <v>104</v>
      </c>
      <c r="B10" s="400"/>
      <c r="C10" s="401"/>
    </row>
    <row r="11" ht="6.75" customHeight="1"/>
    <row r="12" spans="1:3" s="41" customFormat="1" ht="15" customHeight="1">
      <c r="A12" s="402" t="str">
        <f>+'ECG-1'!A12:H12</f>
        <v>UNIDAD RESPONSABLE DEL GASTO: 26 PD SP  SERVICIOS DE SALUD PÚBLICA DEL DISTRITO FEDERAL</v>
      </c>
      <c r="B12" s="403"/>
      <c r="C12" s="404"/>
    </row>
    <row r="13" s="41" customFormat="1" ht="6.75" customHeight="1"/>
    <row r="14" spans="1:3" s="41" customFormat="1" ht="15" customHeight="1">
      <c r="A14" s="402" t="str">
        <f>+'ECG-1'!A13:H13</f>
        <v>PERÍODO: ENERO - MARZO 2014</v>
      </c>
      <c r="B14" s="403"/>
      <c r="C14" s="404"/>
    </row>
    <row r="15" s="41" customFormat="1" ht="6.75" customHeight="1"/>
    <row r="16" spans="1:3" s="41" customFormat="1" ht="15" customHeight="1">
      <c r="A16" s="393" t="s">
        <v>67</v>
      </c>
      <c r="B16" s="394"/>
      <c r="C16" s="395"/>
    </row>
    <row r="17" spans="1:3" s="41" customFormat="1" ht="6.75" customHeight="1">
      <c r="A17" s="405"/>
      <c r="B17" s="405"/>
      <c r="C17" s="405"/>
    </row>
    <row r="18" spans="1:3" s="41" customFormat="1" ht="15" customHeight="1">
      <c r="A18" s="42" t="s">
        <v>143</v>
      </c>
      <c r="B18" s="396"/>
      <c r="C18" s="397"/>
    </row>
    <row r="19" spans="1:3" s="41" customFormat="1" ht="15" customHeight="1">
      <c r="A19" s="42" t="s">
        <v>144</v>
      </c>
      <c r="B19" s="396"/>
      <c r="C19" s="397"/>
    </row>
    <row r="20" spans="1:3" s="41" customFormat="1" ht="15" customHeight="1">
      <c r="A20" s="42" t="s">
        <v>145</v>
      </c>
      <c r="B20" s="396"/>
      <c r="C20" s="397"/>
    </row>
    <row r="21" spans="1:3" s="41" customFormat="1" ht="15" customHeight="1">
      <c r="A21" s="42" t="s">
        <v>146</v>
      </c>
      <c r="B21" s="396"/>
      <c r="C21" s="397"/>
    </row>
    <row r="22" spans="1:3" s="41" customFormat="1" ht="15" customHeight="1">
      <c r="A22" s="43" t="s">
        <v>147</v>
      </c>
      <c r="B22" s="396"/>
      <c r="C22" s="397"/>
    </row>
    <row r="23" spans="1:3" s="41" customFormat="1" ht="54.75" customHeight="1">
      <c r="A23" s="43" t="s">
        <v>148</v>
      </c>
      <c r="B23" s="396"/>
      <c r="C23" s="398"/>
    </row>
    <row r="24" spans="1:3" s="41" customFormat="1" ht="54.75" customHeight="1">
      <c r="A24" s="43" t="s">
        <v>149</v>
      </c>
      <c r="B24" s="396"/>
      <c r="C24" s="397"/>
    </row>
    <row r="25" spans="1:3" s="41" customFormat="1" ht="54.75" customHeight="1">
      <c r="A25" s="43" t="s">
        <v>150</v>
      </c>
      <c r="B25" s="396"/>
      <c r="C25" s="397"/>
    </row>
    <row r="26" s="41" customFormat="1" ht="6.75" customHeight="1"/>
    <row r="27" spans="1:3" s="41" customFormat="1" ht="15" customHeight="1">
      <c r="A27" s="393" t="s">
        <v>68</v>
      </c>
      <c r="B27" s="394"/>
      <c r="C27" s="395"/>
    </row>
    <row r="28" spans="1:3" s="41" customFormat="1" ht="28.5" customHeight="1">
      <c r="A28" s="44" t="s">
        <v>151</v>
      </c>
      <c r="B28" s="44" t="s">
        <v>152</v>
      </c>
      <c r="C28" s="45" t="s">
        <v>153</v>
      </c>
    </row>
    <row r="29" spans="1:3" s="41" customFormat="1" ht="15" customHeight="1">
      <c r="A29" s="46"/>
      <c r="B29" s="46"/>
      <c r="C29" s="47"/>
    </row>
    <row r="30" s="41" customFormat="1" ht="6.75" customHeight="1"/>
    <row r="31" spans="1:3" s="41" customFormat="1" ht="15" customHeight="1">
      <c r="A31" s="393" t="s">
        <v>69</v>
      </c>
      <c r="B31" s="394"/>
      <c r="C31" s="395"/>
    </row>
    <row r="32" spans="1:3" s="41" customFormat="1" ht="15" customHeight="1">
      <c r="A32" s="44" t="s">
        <v>154</v>
      </c>
      <c r="B32" s="44" t="s">
        <v>155</v>
      </c>
      <c r="C32" s="45" t="s">
        <v>156</v>
      </c>
    </row>
    <row r="33" spans="1:3" s="41" customFormat="1" ht="15" customHeight="1">
      <c r="A33" s="46"/>
      <c r="B33" s="46"/>
      <c r="C33" s="47"/>
    </row>
    <row r="34" s="41" customFormat="1" ht="6.75" customHeight="1"/>
    <row r="35" spans="1:3" s="41" customFormat="1" ht="15" customHeight="1">
      <c r="A35" s="393" t="s">
        <v>70</v>
      </c>
      <c r="B35" s="394"/>
      <c r="C35" s="395"/>
    </row>
    <row r="36" spans="1:3" s="41" customFormat="1" ht="15" customHeight="1">
      <c r="A36" s="44" t="s">
        <v>157</v>
      </c>
      <c r="B36" s="44" t="s">
        <v>158</v>
      </c>
      <c r="C36" s="45" t="s">
        <v>159</v>
      </c>
    </row>
    <row r="37" spans="1:3" s="41" customFormat="1" ht="60" customHeight="1">
      <c r="A37" s="48"/>
      <c r="B37" s="44"/>
      <c r="C37" s="47"/>
    </row>
    <row r="38" spans="1:3" ht="13.5">
      <c r="A38" s="41"/>
      <c r="B38" s="41"/>
      <c r="C38" s="41"/>
    </row>
  </sheetData>
  <sheetProtection/>
  <mergeCells count="16">
    <mergeCell ref="A10:C10"/>
    <mergeCell ref="A16:C16"/>
    <mergeCell ref="B18:C18"/>
    <mergeCell ref="B19:C19"/>
    <mergeCell ref="A12:C12"/>
    <mergeCell ref="A14:C14"/>
    <mergeCell ref="A17:C17"/>
    <mergeCell ref="A27:C27"/>
    <mergeCell ref="A31:C31"/>
    <mergeCell ref="A35:C35"/>
    <mergeCell ref="B20:C20"/>
    <mergeCell ref="B21:C21"/>
    <mergeCell ref="B22:C22"/>
    <mergeCell ref="B23:C23"/>
    <mergeCell ref="B24:C24"/>
    <mergeCell ref="B25:C25"/>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&amp;L&amp;G&amp;R&amp;G</oddFooter>
  </headerFooter>
  <drawing r:id="rId1"/>
  <legacyDrawingHF r:id="rId2"/>
</worksheet>
</file>

<file path=xl/worksheets/sheet17.xml><?xml version="1.0" encoding="utf-8"?>
<worksheet xmlns="http://schemas.openxmlformats.org/spreadsheetml/2006/main" xmlns:r="http://schemas.openxmlformats.org/officeDocument/2006/relationships">
  <sheetPr>
    <tabColor rgb="FFCCCCCC"/>
  </sheetPr>
  <dimension ref="A9:E38"/>
  <sheetViews>
    <sheetView showGridLines="0" zoomScaleSheetLayoutView="50" zoomScalePageLayoutView="0" workbookViewId="0" topLeftCell="A1">
      <selection activeCell="A1" sqref="A1"/>
    </sheetView>
  </sheetViews>
  <sheetFormatPr defaultColWidth="12.57421875" defaultRowHeight="12.75"/>
  <cols>
    <col min="1" max="1" width="50.7109375" style="33" customWidth="1"/>
    <col min="2" max="2" width="16.140625" style="34" customWidth="1"/>
    <col min="3" max="3" width="15.8515625" style="34" customWidth="1"/>
    <col min="4" max="4" width="16.140625" style="34" customWidth="1"/>
    <col min="5" max="5" width="50.7109375" style="34" customWidth="1"/>
    <col min="6" max="16384" width="12.57421875" style="34" customWidth="1"/>
  </cols>
  <sheetData>
    <row r="1" ht="15" customHeight="1"/>
    <row r="2" ht="15" customHeight="1"/>
    <row r="3" ht="15" customHeight="1"/>
    <row r="4" ht="15" customHeight="1"/>
    <row r="5" ht="15" customHeight="1"/>
    <row r="6" ht="15" customHeight="1"/>
    <row r="7" ht="15" customHeight="1"/>
    <row r="8" ht="6" customHeight="1"/>
    <row r="9" spans="1:5" ht="34.5" customHeight="1">
      <c r="A9" s="284" t="s">
        <v>103</v>
      </c>
      <c r="B9" s="285"/>
      <c r="C9" s="285"/>
      <c r="D9" s="285"/>
      <c r="E9" s="286"/>
    </row>
    <row r="10" spans="1:5" ht="7.5" customHeight="1">
      <c r="A10" s="35"/>
      <c r="B10" s="36"/>
      <c r="C10" s="36"/>
      <c r="D10" s="36"/>
      <c r="E10" s="36"/>
    </row>
    <row r="11" spans="1:5" ht="19.5" customHeight="1">
      <c r="A11" s="287" t="str">
        <f>+'ECG-1'!A12:H12</f>
        <v>UNIDAD RESPONSABLE DEL GASTO: 26 PD SP  SERVICIOS DE SALUD PÚBLICA DEL DISTRITO FEDERAL</v>
      </c>
      <c r="B11" s="288"/>
      <c r="C11" s="288"/>
      <c r="D11" s="288"/>
      <c r="E11" s="289"/>
    </row>
    <row r="12" spans="1:5" ht="19.5" customHeight="1">
      <c r="A12" s="287" t="str">
        <f>+'ECG-1'!A13:H13</f>
        <v>PERÍODO: ENERO - MARZO 2014</v>
      </c>
      <c r="B12" s="288"/>
      <c r="C12" s="288"/>
      <c r="D12" s="288"/>
      <c r="E12" s="289"/>
    </row>
    <row r="13" spans="1:5" ht="25.5" customHeight="1">
      <c r="A13" s="406" t="s">
        <v>36</v>
      </c>
      <c r="B13" s="304" t="s">
        <v>120</v>
      </c>
      <c r="C13" s="408"/>
      <c r="D13" s="408"/>
      <c r="E13" s="406" t="s">
        <v>4</v>
      </c>
    </row>
    <row r="14" spans="1:5" s="39" customFormat="1" ht="25.5" customHeight="1">
      <c r="A14" s="407"/>
      <c r="B14" s="37" t="s">
        <v>130</v>
      </c>
      <c r="C14" s="37" t="s">
        <v>76</v>
      </c>
      <c r="D14" s="38" t="s">
        <v>9</v>
      </c>
      <c r="E14" s="407"/>
    </row>
    <row r="15" spans="1:5" ht="20.25" customHeight="1">
      <c r="A15" s="86"/>
      <c r="B15" s="86"/>
      <c r="C15" s="86"/>
      <c r="D15" s="86"/>
      <c r="E15" s="86"/>
    </row>
    <row r="16" spans="1:5" ht="20.25" customHeight="1">
      <c r="A16" s="183"/>
      <c r="B16" s="184"/>
      <c r="C16" s="184"/>
      <c r="D16" s="184"/>
      <c r="E16" s="184"/>
    </row>
    <row r="17" spans="1:5" ht="20.25" customHeight="1">
      <c r="A17" s="183"/>
      <c r="B17" s="184"/>
      <c r="C17" s="184"/>
      <c r="D17" s="184"/>
      <c r="E17" s="184"/>
    </row>
    <row r="18" spans="1:5" ht="20.25" customHeight="1">
      <c r="A18" s="183"/>
      <c r="B18" s="184"/>
      <c r="C18" s="184"/>
      <c r="D18" s="184"/>
      <c r="E18" s="184"/>
    </row>
    <row r="19" spans="1:5" ht="20.25" customHeight="1">
      <c r="A19" s="183"/>
      <c r="B19" s="184"/>
      <c r="C19" s="184"/>
      <c r="D19" s="184"/>
      <c r="E19" s="184"/>
    </row>
    <row r="20" spans="1:5" ht="20.25" customHeight="1">
      <c r="A20" s="183"/>
      <c r="B20" s="184"/>
      <c r="C20" s="184"/>
      <c r="D20" s="184"/>
      <c r="E20" s="184"/>
    </row>
    <row r="21" spans="1:5" ht="20.25" customHeight="1">
      <c r="A21" s="183"/>
      <c r="B21" s="184"/>
      <c r="C21" s="184"/>
      <c r="D21" s="184"/>
      <c r="E21" s="184"/>
    </row>
    <row r="22" spans="1:5" ht="20.25" customHeight="1">
      <c r="A22" s="183"/>
      <c r="B22" s="184"/>
      <c r="C22" s="184"/>
      <c r="D22" s="184"/>
      <c r="E22" s="184"/>
    </row>
    <row r="23" spans="1:5" ht="20.25" customHeight="1">
      <c r="A23" s="183"/>
      <c r="B23" s="184"/>
      <c r="C23" s="184"/>
      <c r="D23" s="184"/>
      <c r="E23" s="184"/>
    </row>
    <row r="24" spans="1:5" ht="20.25" customHeight="1">
      <c r="A24" s="183"/>
      <c r="B24" s="184"/>
      <c r="C24" s="184"/>
      <c r="D24" s="184"/>
      <c r="E24" s="184"/>
    </row>
    <row r="25" spans="1:5" ht="20.25" customHeight="1">
      <c r="A25" s="183"/>
      <c r="B25" s="184"/>
      <c r="C25" s="184"/>
      <c r="D25" s="184"/>
      <c r="E25" s="184"/>
    </row>
    <row r="26" spans="1:5" ht="20.25" customHeight="1">
      <c r="A26" s="183"/>
      <c r="B26" s="184"/>
      <c r="C26" s="184"/>
      <c r="D26" s="184"/>
      <c r="E26" s="184"/>
    </row>
    <row r="27" spans="1:5" ht="20.25" customHeight="1">
      <c r="A27" s="183"/>
      <c r="B27" s="184"/>
      <c r="C27" s="184"/>
      <c r="D27" s="184"/>
      <c r="E27" s="184"/>
    </row>
    <row r="28" spans="1:5" ht="20.25" customHeight="1">
      <c r="A28" s="183"/>
      <c r="B28" s="184"/>
      <c r="C28" s="184"/>
      <c r="D28" s="184"/>
      <c r="E28" s="184"/>
    </row>
    <row r="29" spans="1:5" ht="20.25" customHeight="1">
      <c r="A29" s="183"/>
      <c r="B29" s="184"/>
      <c r="C29" s="184"/>
      <c r="D29" s="184"/>
      <c r="E29" s="184"/>
    </row>
    <row r="30" spans="1:5" ht="20.25" customHeight="1">
      <c r="A30" s="183"/>
      <c r="B30" s="184"/>
      <c r="C30" s="184"/>
      <c r="D30" s="184"/>
      <c r="E30" s="184"/>
    </row>
    <row r="31" spans="1:5" ht="20.25" customHeight="1">
      <c r="A31" s="183"/>
      <c r="B31" s="184"/>
      <c r="C31" s="184"/>
      <c r="D31" s="184"/>
      <c r="E31" s="184"/>
    </row>
    <row r="32" spans="1:5" ht="20.25" customHeight="1">
      <c r="A32" s="183"/>
      <c r="B32" s="184"/>
      <c r="C32" s="184"/>
      <c r="D32" s="184"/>
      <c r="E32" s="184"/>
    </row>
    <row r="33" spans="1:5" ht="20.25" customHeight="1">
      <c r="A33" s="183"/>
      <c r="B33" s="184"/>
      <c r="C33" s="184"/>
      <c r="D33" s="184"/>
      <c r="E33" s="184"/>
    </row>
    <row r="34" spans="1:5" ht="20.25" customHeight="1">
      <c r="A34" s="185" t="s">
        <v>160</v>
      </c>
      <c r="B34" s="184"/>
      <c r="C34" s="184"/>
      <c r="D34" s="184"/>
      <c r="E34" s="184"/>
    </row>
    <row r="35" spans="1:5" ht="20.25" customHeight="1">
      <c r="A35" s="183"/>
      <c r="B35" s="184"/>
      <c r="C35" s="184"/>
      <c r="D35" s="184"/>
      <c r="E35" s="184"/>
    </row>
    <row r="36" ht="13.5">
      <c r="A36" s="32" t="s">
        <v>102</v>
      </c>
    </row>
    <row r="37" spans="1:4" ht="13.5">
      <c r="A37" s="16"/>
      <c r="D37" s="18"/>
    </row>
    <row r="38" spans="1:4" ht="13.5">
      <c r="A38" s="19"/>
      <c r="D38" s="21"/>
    </row>
  </sheetData>
  <sheetProtection/>
  <mergeCells count="6">
    <mergeCell ref="A13:A14"/>
    <mergeCell ref="B13:D13"/>
    <mergeCell ref="E13:E14"/>
    <mergeCell ref="A9:E9"/>
    <mergeCell ref="A11:E11"/>
    <mergeCell ref="A12:E12"/>
  </mergeCells>
  <conditionalFormatting sqref="A11">
    <cfRule type="cellIs" priority="2" dxfId="0" operator="equal" stopIfTrue="1">
      <formula>"VAYA A LA HOJA INICIO Y SELECIONE LA UNIDAD RESPONSABLE CORRESPONDIENTE A ESTE INFORME"</formula>
    </cfRule>
  </conditionalFormatting>
  <conditionalFormatting sqref="A12">
    <cfRule type="cellIs" priority="1" dxfId="0" operator="equal" stopIfTrue="1">
      <formula>"VAYA A LA HOJA INICIO Y SELECIONE EL PERIODO CORRESPONDIENTE A ESTE INFORME"</formula>
    </cfRule>
  </conditionalFormatting>
  <dataValidations count="1">
    <dataValidation allowBlank="1" sqref="A11"/>
  </dataValidation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&amp;L&amp;G&amp;R&amp;G</oddFooter>
  </headerFooter>
  <drawing r:id="rId1"/>
  <legacyDrawingHF r:id="rId2"/>
</worksheet>
</file>

<file path=xl/worksheets/sheet18.xml><?xml version="1.0" encoding="utf-8"?>
<worksheet xmlns="http://schemas.openxmlformats.org/spreadsheetml/2006/main" xmlns:r="http://schemas.openxmlformats.org/officeDocument/2006/relationships">
  <sheetPr>
    <tabColor rgb="FFCCCCCC"/>
  </sheetPr>
  <dimension ref="A1:H58"/>
  <sheetViews>
    <sheetView showGridLines="0" zoomScalePageLayoutView="0" workbookViewId="0" topLeftCell="A1">
      <selection activeCell="A1" sqref="A1"/>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9.140625" style="1" customWidth="1"/>
    <col min="9" max="16384" width="9.140625" style="1" customWidth="1"/>
  </cols>
  <sheetData>
    <row r="1" ht="15" customHeight="1">
      <c r="H1" s="2"/>
    </row>
    <row r="2" ht="15" customHeight="1">
      <c r="H2" s="3"/>
    </row>
    <row r="3" ht="15" customHeight="1">
      <c r="H3" s="3"/>
    </row>
    <row r="4" ht="15" customHeight="1">
      <c r="H4" s="4"/>
    </row>
    <row r="5" ht="15" customHeight="1">
      <c r="H5" s="4"/>
    </row>
    <row r="6" ht="15" customHeight="1">
      <c r="H6" s="4"/>
    </row>
    <row r="7" ht="15" customHeight="1"/>
    <row r="8" ht="6" customHeight="1"/>
    <row r="9" spans="1:8" ht="34.5" customHeight="1">
      <c r="A9" s="284" t="s">
        <v>35</v>
      </c>
      <c r="B9" s="285"/>
      <c r="C9" s="285"/>
      <c r="D9" s="285"/>
      <c r="E9" s="285"/>
      <c r="F9" s="285"/>
      <c r="G9" s="285"/>
      <c r="H9" s="286"/>
    </row>
    <row r="10" spans="1:8" s="23" customFormat="1" ht="8.25" customHeight="1">
      <c r="A10" s="22"/>
      <c r="B10" s="22"/>
      <c r="C10" s="22"/>
      <c r="D10" s="22"/>
      <c r="E10" s="22"/>
      <c r="F10" s="22"/>
      <c r="G10" s="22"/>
      <c r="H10" s="22"/>
    </row>
    <row r="11" spans="1:8" s="23" customFormat="1" ht="19.5" customHeight="1">
      <c r="A11" s="287" t="str">
        <f>+'ECG-1'!A12:H12</f>
        <v>UNIDAD RESPONSABLE DEL GASTO: 26 PD SP  SERVICIOS DE SALUD PÚBLICA DEL DISTRITO FEDERAL</v>
      </c>
      <c r="B11" s="288"/>
      <c r="C11" s="288"/>
      <c r="D11" s="288"/>
      <c r="E11" s="288"/>
      <c r="F11" s="288"/>
      <c r="G11" s="288"/>
      <c r="H11" s="289"/>
    </row>
    <row r="12" spans="1:8" s="23" customFormat="1" ht="19.5" customHeight="1">
      <c r="A12" s="287" t="str">
        <f>+'ECG-1'!A13:H13</f>
        <v>PERÍODO: ENERO - MARZO 2014</v>
      </c>
      <c r="B12" s="288"/>
      <c r="C12" s="288"/>
      <c r="D12" s="288"/>
      <c r="E12" s="288"/>
      <c r="F12" s="288"/>
      <c r="G12" s="288"/>
      <c r="H12" s="289"/>
    </row>
    <row r="13" ht="9" customHeight="1"/>
    <row r="14" spans="1:8" ht="19.5" customHeight="1">
      <c r="A14" s="282" t="s">
        <v>37</v>
      </c>
      <c r="B14" s="282" t="s">
        <v>36</v>
      </c>
      <c r="C14" s="282" t="s">
        <v>4</v>
      </c>
      <c r="D14" s="282" t="s">
        <v>38</v>
      </c>
      <c r="E14" s="304" t="s">
        <v>114</v>
      </c>
      <c r="F14" s="305"/>
      <c r="G14" s="305"/>
      <c r="H14" s="306"/>
    </row>
    <row r="15" spans="1:8" s="26" customFormat="1" ht="36" customHeight="1">
      <c r="A15" s="283"/>
      <c r="B15" s="283"/>
      <c r="C15" s="283"/>
      <c r="D15" s="283"/>
      <c r="E15" s="7" t="s">
        <v>105</v>
      </c>
      <c r="F15" s="24" t="s">
        <v>77</v>
      </c>
      <c r="G15" s="7" t="s">
        <v>40</v>
      </c>
      <c r="H15" s="25" t="s">
        <v>39</v>
      </c>
    </row>
    <row r="16" spans="1:8" ht="13.5">
      <c r="A16" s="27"/>
      <c r="B16" s="27"/>
      <c r="C16" s="27"/>
      <c r="D16" s="27"/>
      <c r="E16" s="27"/>
      <c r="F16" s="27"/>
      <c r="G16" s="27"/>
      <c r="H16" s="27"/>
    </row>
    <row r="17" spans="1:8" ht="13.5">
      <c r="A17" s="28"/>
      <c r="B17" s="28"/>
      <c r="C17" s="28"/>
      <c r="D17" s="28"/>
      <c r="E17" s="28"/>
      <c r="F17" s="28"/>
      <c r="G17" s="28"/>
      <c r="H17" s="28"/>
    </row>
    <row r="18" spans="1:8" ht="13.5">
      <c r="A18" s="28"/>
      <c r="B18" s="28"/>
      <c r="C18" s="28"/>
      <c r="D18" s="28"/>
      <c r="E18" s="28"/>
      <c r="F18" s="28"/>
      <c r="G18" s="28"/>
      <c r="H18" s="28"/>
    </row>
    <row r="19" spans="1:8" ht="13.5">
      <c r="A19" s="28"/>
      <c r="B19" s="28"/>
      <c r="C19" s="28"/>
      <c r="D19" s="28"/>
      <c r="E19" s="28"/>
      <c r="F19" s="28"/>
      <c r="G19" s="28"/>
      <c r="H19" s="28"/>
    </row>
    <row r="20" spans="1:8" ht="13.5">
      <c r="A20" s="28"/>
      <c r="B20" s="28"/>
      <c r="C20" s="28"/>
      <c r="D20" s="28"/>
      <c r="E20" s="28"/>
      <c r="F20" s="28"/>
      <c r="G20" s="28"/>
      <c r="H20" s="28"/>
    </row>
    <row r="21" spans="1:8" ht="13.5">
      <c r="A21" s="28"/>
      <c r="B21" s="28"/>
      <c r="C21" s="28"/>
      <c r="D21" s="28"/>
      <c r="E21" s="28"/>
      <c r="F21" s="28"/>
      <c r="G21" s="28"/>
      <c r="H21" s="28"/>
    </row>
    <row r="22" spans="1:8" ht="13.5">
      <c r="A22" s="28"/>
      <c r="B22" s="28"/>
      <c r="C22" s="28"/>
      <c r="D22" s="28"/>
      <c r="E22" s="28"/>
      <c r="F22" s="28"/>
      <c r="G22" s="28"/>
      <c r="H22" s="28"/>
    </row>
    <row r="23" spans="1:8" ht="13.5">
      <c r="A23" s="28"/>
      <c r="B23" s="28"/>
      <c r="C23" s="28"/>
      <c r="D23" s="28"/>
      <c r="E23" s="28"/>
      <c r="F23" s="28"/>
      <c r="G23" s="28"/>
      <c r="H23" s="28"/>
    </row>
    <row r="24" spans="1:8" ht="13.5">
      <c r="A24" s="28"/>
      <c r="B24" s="28"/>
      <c r="C24" s="28"/>
      <c r="D24" s="28"/>
      <c r="E24" s="28"/>
      <c r="F24" s="28"/>
      <c r="G24" s="28"/>
      <c r="H24" s="28"/>
    </row>
    <row r="25" spans="1:8" ht="13.5">
      <c r="A25" s="28"/>
      <c r="B25" s="28"/>
      <c r="C25" s="28"/>
      <c r="D25" s="28"/>
      <c r="E25" s="28"/>
      <c r="F25" s="28"/>
      <c r="G25" s="28"/>
      <c r="H25" s="28"/>
    </row>
    <row r="26" spans="1:8" ht="12.75">
      <c r="A26" s="28"/>
      <c r="B26" s="28"/>
      <c r="C26" s="28"/>
      <c r="D26" s="28"/>
      <c r="E26" s="28"/>
      <c r="F26" s="28"/>
      <c r="G26" s="28"/>
      <c r="H26" s="28"/>
    </row>
    <row r="27" spans="1:8" ht="12.75">
      <c r="A27" s="28"/>
      <c r="B27" s="28"/>
      <c r="C27" s="28"/>
      <c r="D27" s="28"/>
      <c r="E27" s="28"/>
      <c r="F27" s="28"/>
      <c r="G27" s="28"/>
      <c r="H27" s="28"/>
    </row>
    <row r="28" spans="1:8" ht="12.75">
      <c r="A28" s="28"/>
      <c r="B28" s="28"/>
      <c r="C28" s="28"/>
      <c r="D28" s="28"/>
      <c r="E28" s="28"/>
      <c r="F28" s="28"/>
      <c r="G28" s="28"/>
      <c r="H28" s="28"/>
    </row>
    <row r="29" spans="1:8" ht="12.75">
      <c r="A29" s="28"/>
      <c r="B29" s="28"/>
      <c r="C29" s="28"/>
      <c r="D29" s="28"/>
      <c r="E29" s="28"/>
      <c r="F29" s="28"/>
      <c r="G29" s="28"/>
      <c r="H29" s="28"/>
    </row>
    <row r="30" spans="1:8" ht="12.75">
      <c r="A30" s="28"/>
      <c r="B30" s="28"/>
      <c r="C30" s="28"/>
      <c r="D30" s="28"/>
      <c r="E30" s="28"/>
      <c r="F30" s="28"/>
      <c r="G30" s="28"/>
      <c r="H30" s="28"/>
    </row>
    <row r="31" spans="1:8" ht="12.75">
      <c r="A31" s="28"/>
      <c r="B31" s="28"/>
      <c r="C31" s="28"/>
      <c r="D31" s="28"/>
      <c r="E31" s="28"/>
      <c r="F31" s="28"/>
      <c r="G31" s="28"/>
      <c r="H31" s="28"/>
    </row>
    <row r="32" spans="1:8" ht="12.75">
      <c r="A32" s="28"/>
      <c r="B32" s="28"/>
      <c r="C32" s="28"/>
      <c r="D32" s="28"/>
      <c r="E32" s="28"/>
      <c r="F32" s="28"/>
      <c r="G32" s="28"/>
      <c r="H32" s="28"/>
    </row>
    <row r="33" spans="1:8" ht="12.75">
      <c r="A33" s="28"/>
      <c r="B33" s="28"/>
      <c r="C33" s="28"/>
      <c r="D33" s="28"/>
      <c r="E33" s="28"/>
      <c r="F33" s="28"/>
      <c r="G33" s="28"/>
      <c r="H33" s="28"/>
    </row>
    <row r="34" spans="1:8" ht="12.75">
      <c r="A34" s="28"/>
      <c r="B34" s="28"/>
      <c r="C34" s="28"/>
      <c r="D34" s="28"/>
      <c r="E34" s="28"/>
      <c r="F34" s="28"/>
      <c r="G34" s="28"/>
      <c r="H34" s="28"/>
    </row>
    <row r="35" spans="1:8" ht="12.75">
      <c r="A35" s="28"/>
      <c r="B35" s="28"/>
      <c r="C35" s="28"/>
      <c r="D35" s="28"/>
      <c r="E35" s="28"/>
      <c r="F35" s="28"/>
      <c r="G35" s="28"/>
      <c r="H35" s="28"/>
    </row>
    <row r="36" spans="1:8" ht="12.75">
      <c r="A36" s="28"/>
      <c r="B36" s="28"/>
      <c r="C36" s="28"/>
      <c r="D36" s="28"/>
      <c r="E36" s="28"/>
      <c r="F36" s="28"/>
      <c r="G36" s="28"/>
      <c r="H36" s="28"/>
    </row>
    <row r="37" spans="1:8" ht="12.75">
      <c r="A37" s="28"/>
      <c r="B37" s="28"/>
      <c r="C37" s="28"/>
      <c r="D37" s="28"/>
      <c r="E37" s="28"/>
      <c r="F37" s="28"/>
      <c r="G37" s="28"/>
      <c r="H37" s="28"/>
    </row>
    <row r="38" spans="1:8" ht="12.75">
      <c r="A38" s="28"/>
      <c r="B38" s="28"/>
      <c r="C38" s="28"/>
      <c r="D38" s="28"/>
      <c r="E38" s="28"/>
      <c r="F38" s="28"/>
      <c r="G38" s="28"/>
      <c r="H38" s="28"/>
    </row>
    <row r="39" spans="1:8" ht="12.75">
      <c r="A39" s="28"/>
      <c r="B39" s="28"/>
      <c r="C39" s="28"/>
      <c r="D39" s="28"/>
      <c r="E39" s="28"/>
      <c r="F39" s="28"/>
      <c r="G39" s="28"/>
      <c r="H39" s="28"/>
    </row>
    <row r="40" spans="1:8" ht="13.5">
      <c r="A40" s="28"/>
      <c r="B40" s="28"/>
      <c r="C40" s="28"/>
      <c r="D40" s="28"/>
      <c r="E40" s="28"/>
      <c r="F40" s="28"/>
      <c r="G40" s="28"/>
      <c r="H40" s="28"/>
    </row>
    <row r="41" spans="1:8" ht="13.5">
      <c r="A41" s="28"/>
      <c r="B41" s="28"/>
      <c r="C41" s="28"/>
      <c r="D41" s="28"/>
      <c r="E41" s="28"/>
      <c r="F41" s="28"/>
      <c r="G41" s="28"/>
      <c r="H41" s="28"/>
    </row>
    <row r="42" spans="1:8" ht="13.5">
      <c r="A42" s="28"/>
      <c r="B42" s="28"/>
      <c r="C42" s="28"/>
      <c r="D42" s="28"/>
      <c r="E42" s="28"/>
      <c r="F42" s="28"/>
      <c r="G42" s="28"/>
      <c r="H42" s="28"/>
    </row>
    <row r="43" spans="1:8" ht="13.5">
      <c r="A43" s="28"/>
      <c r="B43" s="28"/>
      <c r="C43" s="28"/>
      <c r="D43" s="28"/>
      <c r="E43" s="28"/>
      <c r="F43" s="28"/>
      <c r="G43" s="28"/>
      <c r="H43" s="28"/>
    </row>
    <row r="44" spans="1:8" ht="13.5">
      <c r="A44" s="28"/>
      <c r="B44" s="28"/>
      <c r="C44" s="28"/>
      <c r="D44" s="28"/>
      <c r="E44" s="28"/>
      <c r="F44" s="28"/>
      <c r="G44" s="28"/>
      <c r="H44" s="28"/>
    </row>
    <row r="45" spans="1:8" ht="13.5">
      <c r="A45" s="28"/>
      <c r="B45" s="28"/>
      <c r="C45" s="28"/>
      <c r="D45" s="28"/>
      <c r="E45" s="28"/>
      <c r="F45" s="28"/>
      <c r="G45" s="28"/>
      <c r="H45" s="28"/>
    </row>
    <row r="46" spans="1:8" ht="13.5">
      <c r="A46" s="28"/>
      <c r="B46" s="28"/>
      <c r="C46" s="28"/>
      <c r="D46" s="28"/>
      <c r="E46" s="28"/>
      <c r="F46" s="28"/>
      <c r="G46" s="28"/>
      <c r="H46" s="28"/>
    </row>
    <row r="47" spans="1:8" ht="13.5">
      <c r="A47" s="28"/>
      <c r="B47" s="28"/>
      <c r="C47" s="28"/>
      <c r="D47" s="28"/>
      <c r="E47" s="28"/>
      <c r="F47" s="28"/>
      <c r="G47" s="28"/>
      <c r="H47" s="28"/>
    </row>
    <row r="48" spans="1:8" ht="13.5">
      <c r="A48" s="28"/>
      <c r="B48" s="28"/>
      <c r="C48" s="28"/>
      <c r="D48" s="28"/>
      <c r="E48" s="28"/>
      <c r="F48" s="28"/>
      <c r="G48" s="28"/>
      <c r="H48" s="28"/>
    </row>
    <row r="49" spans="1:8" ht="13.5">
      <c r="A49" s="28"/>
      <c r="B49" s="28"/>
      <c r="C49" s="28"/>
      <c r="D49" s="28"/>
      <c r="E49" s="28"/>
      <c r="F49" s="28"/>
      <c r="G49" s="28"/>
      <c r="H49" s="28"/>
    </row>
    <row r="50" spans="1:8" ht="13.5">
      <c r="A50" s="28"/>
      <c r="B50" s="28"/>
      <c r="C50" s="28"/>
      <c r="D50" s="28"/>
      <c r="E50" s="28"/>
      <c r="F50" s="28"/>
      <c r="G50" s="28"/>
      <c r="H50" s="28"/>
    </row>
    <row r="51" spans="1:8" ht="13.5">
      <c r="A51" s="29" t="s">
        <v>142</v>
      </c>
      <c r="B51" s="28"/>
      <c r="C51" s="28"/>
      <c r="D51" s="28"/>
      <c r="E51" s="28"/>
      <c r="F51" s="28"/>
      <c r="G51" s="28"/>
      <c r="H51" s="28"/>
    </row>
    <row r="52" spans="1:8" ht="13.5">
      <c r="A52" s="28"/>
      <c r="B52" s="28"/>
      <c r="C52" s="28"/>
      <c r="D52" s="28"/>
      <c r="E52" s="28"/>
      <c r="F52" s="28"/>
      <c r="G52" s="28"/>
      <c r="H52" s="28"/>
    </row>
    <row r="53" spans="1:8" ht="13.5">
      <c r="A53" s="30"/>
      <c r="B53" s="30"/>
      <c r="C53" s="30"/>
      <c r="D53" s="30"/>
      <c r="E53" s="30"/>
      <c r="F53" s="30"/>
      <c r="G53" s="30"/>
      <c r="H53" s="30"/>
    </row>
    <row r="54" ht="13.5">
      <c r="A54" s="31" t="s">
        <v>106</v>
      </c>
    </row>
    <row r="55" ht="13.5">
      <c r="A55" s="32"/>
    </row>
    <row r="57" spans="1:5" ht="13.5">
      <c r="A57" s="16"/>
      <c r="E57" s="17"/>
    </row>
    <row r="58" spans="1:5" ht="13.5">
      <c r="A58" s="19"/>
      <c r="E58" s="20"/>
    </row>
  </sheetData>
  <sheetProtection/>
  <mergeCells count="8">
    <mergeCell ref="E14:H14"/>
    <mergeCell ref="D14:D15"/>
    <mergeCell ref="A14:A15"/>
    <mergeCell ref="B14:B15"/>
    <mergeCell ref="C14:C15"/>
    <mergeCell ref="A9:H9"/>
    <mergeCell ref="A11:H11"/>
    <mergeCell ref="A12:H12"/>
  </mergeCells>
  <printOptions horizontalCentered="1"/>
  <pageMargins left="0.5905511811023623" right="0.5905511811023623" top="0.35433070866141736" bottom="0.35433070866141736" header="0.3937007874015748" footer="0.1968503937007874"/>
  <pageSetup horizontalDpi="600" verticalDpi="600" orientation="landscape" scale="75" r:id="rId3"/>
  <headerFooter alignWithMargins="0">
    <oddHeader>&amp;C&amp;G</oddHeader>
    <oddFooter>&amp;L&amp;G&amp;R&amp;G</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8D628"/>
  </sheetPr>
  <dimension ref="A1:I30"/>
  <sheetViews>
    <sheetView showGridLines="0" view="pageBreakPreview" zoomScale="115" zoomScaleNormal="115" zoomScaleSheetLayoutView="115" zoomScalePageLayoutView="0" workbookViewId="0" topLeftCell="A1">
      <selection activeCell="A1" sqref="A1"/>
    </sheetView>
  </sheetViews>
  <sheetFormatPr defaultColWidth="11.421875" defaultRowHeight="12.75"/>
  <cols>
    <col min="1" max="1" width="7.8515625" style="1" customWidth="1"/>
    <col min="2" max="6" width="18.7109375" style="1" customWidth="1"/>
    <col min="7" max="7" width="2.28125" style="1" customWidth="1"/>
    <col min="8" max="8" width="65.7109375" style="1" customWidth="1"/>
    <col min="9" max="16384" width="11.421875" style="1" customWidth="1"/>
  </cols>
  <sheetData>
    <row r="1" ht="15.75">
      <c r="H1" s="2"/>
    </row>
    <row r="2" ht="15.75">
      <c r="H2" s="2"/>
    </row>
    <row r="3" ht="15.75">
      <c r="H3" s="2"/>
    </row>
    <row r="4" ht="16.5">
      <c r="H4" s="3"/>
    </row>
    <row r="5" spans="5:8" ht="13.5">
      <c r="E5" s="172"/>
      <c r="H5" s="4"/>
    </row>
    <row r="6" ht="13.5">
      <c r="H6" s="4"/>
    </row>
    <row r="7" ht="13.5">
      <c r="H7" s="4"/>
    </row>
    <row r="9" ht="6" customHeight="1"/>
    <row r="10" spans="1:8" ht="34.5" customHeight="1">
      <c r="A10" s="284" t="s">
        <v>88</v>
      </c>
      <c r="B10" s="285"/>
      <c r="C10" s="285"/>
      <c r="D10" s="285"/>
      <c r="E10" s="285"/>
      <c r="F10" s="285"/>
      <c r="G10" s="285"/>
      <c r="H10" s="286"/>
    </row>
    <row r="11" ht="6.75" customHeight="1"/>
    <row r="12" spans="1:8" ht="17.25" customHeight="1">
      <c r="A12" s="287" t="s">
        <v>289</v>
      </c>
      <c r="B12" s="288"/>
      <c r="C12" s="288"/>
      <c r="D12" s="288"/>
      <c r="E12" s="288"/>
      <c r="F12" s="288"/>
      <c r="G12" s="288"/>
      <c r="H12" s="289"/>
    </row>
    <row r="13" spans="1:8" ht="17.25" customHeight="1">
      <c r="A13" s="287" t="s">
        <v>139</v>
      </c>
      <c r="B13" s="288"/>
      <c r="C13" s="288"/>
      <c r="D13" s="288"/>
      <c r="E13" s="288"/>
      <c r="F13" s="288"/>
      <c r="G13" s="288"/>
      <c r="H13" s="289"/>
    </row>
    <row r="14" spans="1:9" ht="25.5" customHeight="1">
      <c r="A14" s="282" t="s">
        <v>44</v>
      </c>
      <c r="B14" s="294" t="s">
        <v>114</v>
      </c>
      <c r="C14" s="295"/>
      <c r="D14" s="296"/>
      <c r="E14" s="5" t="s">
        <v>115</v>
      </c>
      <c r="F14" s="5"/>
      <c r="G14" s="290" t="s">
        <v>90</v>
      </c>
      <c r="H14" s="291"/>
      <c r="I14" s="6"/>
    </row>
    <row r="15" spans="1:9" ht="24.75" customHeight="1">
      <c r="A15" s="283"/>
      <c r="B15" s="7" t="s">
        <v>71</v>
      </c>
      <c r="C15" s="7" t="s">
        <v>46</v>
      </c>
      <c r="D15" s="7" t="s">
        <v>47</v>
      </c>
      <c r="E15" s="25" t="s">
        <v>116</v>
      </c>
      <c r="F15" s="25" t="s">
        <v>117</v>
      </c>
      <c r="G15" s="292" t="s">
        <v>84</v>
      </c>
      <c r="H15" s="293"/>
      <c r="I15" s="8"/>
    </row>
    <row r="16" spans="1:8" s="190" customFormat="1" ht="12.75" customHeight="1">
      <c r="A16" s="186"/>
      <c r="B16" s="187"/>
      <c r="C16" s="187"/>
      <c r="D16" s="187"/>
      <c r="E16" s="187"/>
      <c r="F16" s="187"/>
      <c r="G16" s="188"/>
      <c r="H16" s="189"/>
    </row>
    <row r="17" spans="1:8" s="190" customFormat="1" ht="156">
      <c r="A17" s="191">
        <v>1000</v>
      </c>
      <c r="B17" s="199">
        <v>855570962.56</v>
      </c>
      <c r="C17" s="199">
        <v>728159954.5299995</v>
      </c>
      <c r="D17" s="199">
        <v>728159954.5299995</v>
      </c>
      <c r="E17" s="199">
        <f>+C17-B17</f>
        <v>-127411008.03000045</v>
      </c>
      <c r="F17" s="199">
        <f>+D17-C17</f>
        <v>0</v>
      </c>
      <c r="G17" s="201" t="s">
        <v>10</v>
      </c>
      <c r="H17" s="257" t="s">
        <v>311</v>
      </c>
    </row>
    <row r="18" spans="1:8" s="190" customFormat="1" ht="28.5" customHeight="1">
      <c r="A18" s="193"/>
      <c r="B18" s="200"/>
      <c r="C18" s="200"/>
      <c r="D18" s="200"/>
      <c r="E18" s="195"/>
      <c r="F18" s="194"/>
      <c r="G18" s="202" t="s">
        <v>11</v>
      </c>
      <c r="H18" s="258" t="s">
        <v>312</v>
      </c>
    </row>
    <row r="19" spans="1:8" s="190" customFormat="1" ht="132">
      <c r="A19" s="191">
        <v>2000</v>
      </c>
      <c r="B19" s="199">
        <v>35963245</v>
      </c>
      <c r="C19" s="199">
        <v>4436782.91</v>
      </c>
      <c r="D19" s="199">
        <v>4436782.91</v>
      </c>
      <c r="E19" s="199">
        <f>+C19-B19</f>
        <v>-31526462.09</v>
      </c>
      <c r="F19" s="199">
        <f>+D19-C19</f>
        <v>0</v>
      </c>
      <c r="G19" s="201" t="s">
        <v>10</v>
      </c>
      <c r="H19" s="257" t="s">
        <v>313</v>
      </c>
    </row>
    <row r="20" spans="1:8" s="190" customFormat="1" ht="28.5" customHeight="1">
      <c r="A20" s="193"/>
      <c r="B20" s="200"/>
      <c r="C20" s="200"/>
      <c r="D20" s="200"/>
      <c r="E20" s="195"/>
      <c r="F20" s="194"/>
      <c r="G20" s="202" t="s">
        <v>11</v>
      </c>
      <c r="H20" s="258" t="s">
        <v>312</v>
      </c>
    </row>
    <row r="21" spans="1:8" s="190" customFormat="1" ht="311.25" customHeight="1">
      <c r="A21" s="191">
        <v>3000</v>
      </c>
      <c r="B21" s="199">
        <v>91850717.44</v>
      </c>
      <c r="C21" s="199">
        <v>27811573.789999995</v>
      </c>
      <c r="D21" s="199">
        <v>27811573.789999995</v>
      </c>
      <c r="E21" s="199">
        <f>+C21-B21</f>
        <v>-64039143.650000006</v>
      </c>
      <c r="F21" s="199">
        <f>+D21-C21</f>
        <v>0</v>
      </c>
      <c r="G21" s="201" t="s">
        <v>10</v>
      </c>
      <c r="H21" s="257" t="s">
        <v>314</v>
      </c>
    </row>
    <row r="22" spans="1:8" s="190" customFormat="1" ht="28.5" customHeight="1">
      <c r="A22" s="193"/>
      <c r="B22" s="200"/>
      <c r="C22" s="200"/>
      <c r="D22" s="200"/>
      <c r="E22" s="195"/>
      <c r="F22" s="194"/>
      <c r="G22" s="202" t="s">
        <v>11</v>
      </c>
      <c r="H22" s="258" t="s">
        <v>312</v>
      </c>
    </row>
    <row r="23" spans="1:8" s="190" customFormat="1" ht="48">
      <c r="A23" s="191">
        <v>5000</v>
      </c>
      <c r="B23" s="199">
        <v>26457.71</v>
      </c>
      <c r="C23" s="199">
        <v>0</v>
      </c>
      <c r="D23" s="199">
        <v>0</v>
      </c>
      <c r="E23" s="199">
        <f>+C23-B23</f>
        <v>-26457.71</v>
      </c>
      <c r="F23" s="199">
        <f>+D23-C23</f>
        <v>0</v>
      </c>
      <c r="G23" s="201" t="s">
        <v>10</v>
      </c>
      <c r="H23" s="257" t="s">
        <v>315</v>
      </c>
    </row>
    <row r="24" spans="1:8" s="190" customFormat="1" ht="28.5" customHeight="1">
      <c r="A24" s="193"/>
      <c r="B24" s="200"/>
      <c r="C24" s="200"/>
      <c r="D24" s="200"/>
      <c r="E24" s="195"/>
      <c r="F24" s="194"/>
      <c r="G24" s="202" t="s">
        <v>11</v>
      </c>
      <c r="H24" s="258" t="s">
        <v>312</v>
      </c>
    </row>
    <row r="25" spans="1:8" s="190" customFormat="1" ht="12.75">
      <c r="A25" s="191">
        <v>6000</v>
      </c>
      <c r="B25" s="199">
        <v>0</v>
      </c>
      <c r="C25" s="199">
        <v>0</v>
      </c>
      <c r="D25" s="199">
        <v>0</v>
      </c>
      <c r="E25" s="192">
        <f>+C25-B25</f>
        <v>0</v>
      </c>
      <c r="F25" s="192">
        <f>+D25-C25</f>
        <v>0</v>
      </c>
      <c r="G25" s="201" t="s">
        <v>10</v>
      </c>
      <c r="H25" s="257" t="s">
        <v>312</v>
      </c>
    </row>
    <row r="26" spans="1:8" s="190" customFormat="1" ht="12.75">
      <c r="A26" s="193"/>
      <c r="B26" s="200"/>
      <c r="C26" s="200"/>
      <c r="D26" s="200"/>
      <c r="E26" s="195"/>
      <c r="F26" s="194"/>
      <c r="G26" s="202" t="s">
        <v>11</v>
      </c>
      <c r="H26" s="258" t="s">
        <v>312</v>
      </c>
    </row>
    <row r="27" spans="1:8" s="190" customFormat="1" ht="25.5">
      <c r="A27" s="196" t="s">
        <v>316</v>
      </c>
      <c r="B27" s="203">
        <f>SUBTOTAL(9,B16:B26)</f>
        <v>983411382.71</v>
      </c>
      <c r="C27" s="203">
        <f>SUBTOTAL(9,C16:C26)</f>
        <v>760408311.2299994</v>
      </c>
      <c r="D27" s="203">
        <f>SUBTOTAL(9,D16:D26)</f>
        <v>760408311.2299994</v>
      </c>
      <c r="E27" s="203">
        <f>SUBTOTAL(9,E16:E26)</f>
        <v>-223003071.48000047</v>
      </c>
      <c r="F27" s="203">
        <f>SUBTOTAL(9,F16:F26)</f>
        <v>0</v>
      </c>
      <c r="G27" s="197"/>
      <c r="H27" s="198"/>
    </row>
    <row r="28" ht="13.5">
      <c r="A28" s="32"/>
    </row>
    <row r="29" spans="1:8" ht="13.5">
      <c r="A29" s="16"/>
      <c r="F29" s="18"/>
      <c r="G29" s="18"/>
      <c r="H29" s="18"/>
    </row>
    <row r="30" spans="1:8" ht="13.5">
      <c r="A30" s="19"/>
      <c r="F30" s="21"/>
      <c r="G30" s="21"/>
      <c r="H30" s="21"/>
    </row>
  </sheetData>
  <sheetProtection/>
  <mergeCells count="7">
    <mergeCell ref="A14:A15"/>
    <mergeCell ref="A10:H10"/>
    <mergeCell ref="A12:H12"/>
    <mergeCell ref="A13:H13"/>
    <mergeCell ref="G14:H14"/>
    <mergeCell ref="G15:H15"/>
    <mergeCell ref="B14:D14"/>
  </mergeCells>
  <printOptions horizontalCentered="1"/>
  <pageMargins left="0.17" right="0.22" top="0.35433070866141736" bottom="0.35433070866141736" header="0.3937007874015748" footer="0.1968503937007874"/>
  <pageSetup horizontalDpi="600" verticalDpi="600" orientation="landscape" scale="80" r:id="rId3"/>
  <headerFooter alignWithMargins="0">
    <oddHeader>&amp;C&amp;G</oddHeader>
    <oddFooter>&amp;L&amp;G&amp;R&amp;"Gotham Rounded Book,Negrita"&amp;9&amp;G</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8D628"/>
  </sheetPr>
  <dimension ref="A10:G28"/>
  <sheetViews>
    <sheetView showGridLines="0" zoomScalePageLayoutView="0" workbookViewId="0" topLeftCell="A1">
      <selection activeCell="A1" sqref="A1"/>
    </sheetView>
  </sheetViews>
  <sheetFormatPr defaultColWidth="11.421875" defaultRowHeight="12.75"/>
  <cols>
    <col min="1" max="1" width="19.140625" style="1" customWidth="1"/>
    <col min="2" max="6" width="25.7109375" style="1" customWidth="1"/>
    <col min="7" max="16384" width="11.421875" style="1" customWidth="1"/>
  </cols>
  <sheetData>
    <row r="9" ht="6" customHeight="1"/>
    <row r="10" spans="1:6" ht="34.5" customHeight="1">
      <c r="A10" s="284" t="s">
        <v>89</v>
      </c>
      <c r="B10" s="285"/>
      <c r="C10" s="285"/>
      <c r="D10" s="285"/>
      <c r="E10" s="285"/>
      <c r="F10" s="286"/>
    </row>
    <row r="11" ht="6.75" customHeight="1"/>
    <row r="12" spans="1:6" ht="17.25" customHeight="1">
      <c r="A12" s="287" t="str">
        <f>+'ECG-1'!A12:H12</f>
        <v>UNIDAD RESPONSABLE DEL GASTO: 26 PD SP  SERVICIOS DE SALUD PÚBLICA DEL DISTRITO FEDERAL</v>
      </c>
      <c r="B12" s="288"/>
      <c r="C12" s="288"/>
      <c r="D12" s="288"/>
      <c r="E12" s="288"/>
      <c r="F12" s="289"/>
    </row>
    <row r="13" spans="1:6" ht="17.25" customHeight="1">
      <c r="A13" s="287" t="str">
        <f>+'ECG-1'!A13:H13</f>
        <v>PERÍODO: ENERO - MARZO 2014</v>
      </c>
      <c r="B13" s="288"/>
      <c r="C13" s="288"/>
      <c r="D13" s="288"/>
      <c r="E13" s="288"/>
      <c r="F13" s="289"/>
    </row>
    <row r="14" spans="1:7" ht="25.5" customHeight="1">
      <c r="A14" s="282" t="s">
        <v>6</v>
      </c>
      <c r="B14" s="294" t="s">
        <v>114</v>
      </c>
      <c r="C14" s="295"/>
      <c r="D14" s="296"/>
      <c r="E14" s="294" t="s">
        <v>115</v>
      </c>
      <c r="F14" s="296"/>
      <c r="G14" s="6"/>
    </row>
    <row r="15" spans="1:7" ht="25.5" customHeight="1">
      <c r="A15" s="297"/>
      <c r="B15" s="7" t="s">
        <v>71</v>
      </c>
      <c r="C15" s="7" t="s">
        <v>46</v>
      </c>
      <c r="D15" s="7" t="s">
        <v>47</v>
      </c>
      <c r="E15" s="25" t="s">
        <v>116</v>
      </c>
      <c r="F15" s="25" t="s">
        <v>117</v>
      </c>
      <c r="G15" s="8"/>
    </row>
    <row r="16" spans="1:6" s="52" customFormat="1" ht="12.75" customHeight="1">
      <c r="A16" s="27"/>
      <c r="B16" s="27"/>
      <c r="C16" s="27"/>
      <c r="D16" s="27"/>
      <c r="E16" s="27"/>
      <c r="F16" s="27"/>
    </row>
    <row r="17" spans="1:6" s="52" customFormat="1" ht="49.5" customHeight="1">
      <c r="A17" s="9">
        <v>1000</v>
      </c>
      <c r="B17" s="54"/>
      <c r="C17" s="54"/>
      <c r="D17" s="54"/>
      <c r="E17" s="91"/>
      <c r="F17" s="54"/>
    </row>
    <row r="18" spans="1:6" s="52" customFormat="1" ht="49.5" customHeight="1">
      <c r="A18" s="53"/>
      <c r="B18" s="54"/>
      <c r="C18" s="54"/>
      <c r="D18" s="54"/>
      <c r="E18" s="91"/>
      <c r="F18" s="54"/>
    </row>
    <row r="19" spans="1:6" s="52" customFormat="1" ht="49.5" customHeight="1">
      <c r="A19" s="11">
        <v>2000</v>
      </c>
      <c r="B19" s="12"/>
      <c r="C19" s="12"/>
      <c r="D19" s="12"/>
      <c r="E19" s="12"/>
      <c r="F19" s="12"/>
    </row>
    <row r="20" spans="1:6" s="52" customFormat="1" ht="31.5" customHeight="1">
      <c r="A20" s="13"/>
      <c r="B20" s="14"/>
      <c r="C20" s="14"/>
      <c r="D20" s="14"/>
      <c r="E20" s="14"/>
      <c r="F20" s="14"/>
    </row>
    <row r="21" spans="1:6" s="52" customFormat="1" ht="47.25" customHeight="1">
      <c r="A21" s="9">
        <v>3000</v>
      </c>
      <c r="B21" s="10"/>
      <c r="C21" s="10"/>
      <c r="D21" s="10"/>
      <c r="E21" s="10"/>
      <c r="F21" s="10"/>
    </row>
    <row r="22" spans="1:6" s="52" customFormat="1" ht="49.5" customHeight="1">
      <c r="A22" s="13"/>
      <c r="B22" s="14"/>
      <c r="C22" s="14"/>
      <c r="D22" s="14"/>
      <c r="E22" s="14"/>
      <c r="F22" s="14"/>
    </row>
    <row r="23" spans="1:6" s="52" customFormat="1" ht="49.5" customHeight="1">
      <c r="A23" s="9">
        <v>5000</v>
      </c>
      <c r="B23" s="10"/>
      <c r="C23" s="10"/>
      <c r="D23" s="10"/>
      <c r="E23" s="10"/>
      <c r="F23" s="10"/>
    </row>
    <row r="24" spans="1:6" s="52" customFormat="1" ht="43.5" customHeight="1">
      <c r="A24" s="13"/>
      <c r="B24" s="14"/>
      <c r="C24" s="14"/>
      <c r="D24" s="14"/>
      <c r="E24" s="14"/>
      <c r="F24" s="14"/>
    </row>
    <row r="25" spans="1:6" s="52" customFormat="1" ht="30.75" customHeight="1">
      <c r="A25" s="92" t="s">
        <v>140</v>
      </c>
      <c r="B25" s="93"/>
      <c r="C25" s="93"/>
      <c r="D25" s="93"/>
      <c r="E25" s="93"/>
      <c r="F25" s="93"/>
    </row>
    <row r="26" ht="13.5">
      <c r="A26" s="32"/>
    </row>
    <row r="27" spans="1:5" ht="13.5">
      <c r="A27" s="16"/>
      <c r="C27" s="18"/>
      <c r="D27" s="18"/>
      <c r="E27" s="17"/>
    </row>
    <row r="28" spans="1:5" ht="13.5">
      <c r="A28" s="19"/>
      <c r="C28" s="21"/>
      <c r="D28" s="21"/>
      <c r="E28" s="20"/>
    </row>
  </sheetData>
  <sheetProtection/>
  <mergeCells count="6">
    <mergeCell ref="A14:A15"/>
    <mergeCell ref="A10:F10"/>
    <mergeCell ref="A12:F12"/>
    <mergeCell ref="A13:F13"/>
    <mergeCell ref="B14:D14"/>
    <mergeCell ref="E14:F14"/>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&amp;L&amp;G&amp;R&amp;"Gotham Rounded Book,Negrita"&amp;9&amp;G</oddFoot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F8D628"/>
  </sheetPr>
  <dimension ref="A1:I40"/>
  <sheetViews>
    <sheetView showGridLines="0" zoomScalePageLayoutView="0" workbookViewId="0" topLeftCell="A1">
      <selection activeCell="A1" sqref="A1"/>
    </sheetView>
  </sheetViews>
  <sheetFormatPr defaultColWidth="11.421875" defaultRowHeight="12.75"/>
  <cols>
    <col min="1" max="1" width="13.140625" style="1" customWidth="1"/>
    <col min="2" max="2" width="14.28125" style="1" customWidth="1"/>
    <col min="3" max="3" width="11.57421875" style="1" customWidth="1"/>
    <col min="4" max="4" width="12.57421875" style="1" customWidth="1"/>
    <col min="5" max="5" width="11.8515625" style="1" customWidth="1"/>
    <col min="6" max="6" width="11.00390625" style="1" customWidth="1"/>
    <col min="7" max="7" width="6.57421875" style="1" customWidth="1"/>
    <col min="8" max="8" width="68.7109375" style="1" customWidth="1"/>
    <col min="9" max="16384" width="11.421875" style="1" customWidth="1"/>
  </cols>
  <sheetData>
    <row r="1" ht="15.75">
      <c r="H1" s="2"/>
    </row>
    <row r="2" ht="16.5">
      <c r="H2" s="3"/>
    </row>
    <row r="3" ht="16.5">
      <c r="H3" s="3"/>
    </row>
    <row r="4" ht="16.5">
      <c r="H4" s="3"/>
    </row>
    <row r="5" ht="13.5">
      <c r="H5" s="4"/>
    </row>
    <row r="6" ht="13.5">
      <c r="H6" s="4"/>
    </row>
    <row r="9" ht="6" customHeight="1"/>
    <row r="10" spans="1:8" ht="34.5" customHeight="1">
      <c r="A10" s="284" t="s">
        <v>101</v>
      </c>
      <c r="B10" s="285"/>
      <c r="C10" s="285"/>
      <c r="D10" s="285"/>
      <c r="E10" s="285"/>
      <c r="F10" s="285"/>
      <c r="G10" s="285"/>
      <c r="H10" s="286"/>
    </row>
    <row r="11" ht="6.75" customHeight="1"/>
    <row r="12" spans="1:8" ht="17.25" customHeight="1">
      <c r="A12" s="287" t="str">
        <f>+'ECG-1'!A12:H12</f>
        <v>UNIDAD RESPONSABLE DEL GASTO: 26 PD SP  SERVICIOS DE SALUD PÚBLICA DEL DISTRITO FEDERAL</v>
      </c>
      <c r="B12" s="288"/>
      <c r="C12" s="288"/>
      <c r="D12" s="288"/>
      <c r="E12" s="288"/>
      <c r="F12" s="288"/>
      <c r="G12" s="288"/>
      <c r="H12" s="289"/>
    </row>
    <row r="13" spans="1:8" ht="17.25" customHeight="1">
      <c r="A13" s="287" t="str">
        <f>+'ECG-1'!A13:H13</f>
        <v>PERÍODO: ENERO - MARZO 2014</v>
      </c>
      <c r="B13" s="288"/>
      <c r="C13" s="288"/>
      <c r="D13" s="288"/>
      <c r="E13" s="288"/>
      <c r="F13" s="288"/>
      <c r="G13" s="288"/>
      <c r="H13" s="289"/>
    </row>
    <row r="14" spans="1:9" ht="25.5" customHeight="1">
      <c r="A14" s="282" t="s">
        <v>33</v>
      </c>
      <c r="B14" s="294" t="s">
        <v>114</v>
      </c>
      <c r="C14" s="295"/>
      <c r="D14" s="296"/>
      <c r="E14" s="294" t="s">
        <v>115</v>
      </c>
      <c r="F14" s="296"/>
      <c r="G14" s="290" t="s">
        <v>90</v>
      </c>
      <c r="H14" s="291"/>
      <c r="I14" s="6"/>
    </row>
    <row r="15" spans="1:9" ht="25.5" customHeight="1">
      <c r="A15" s="297"/>
      <c r="B15" s="25" t="s">
        <v>78</v>
      </c>
      <c r="C15" s="25" t="s">
        <v>46</v>
      </c>
      <c r="D15" s="25" t="s">
        <v>47</v>
      </c>
      <c r="E15" s="25" t="s">
        <v>116</v>
      </c>
      <c r="F15" s="25" t="s">
        <v>117</v>
      </c>
      <c r="G15" s="292" t="s">
        <v>84</v>
      </c>
      <c r="H15" s="293"/>
      <c r="I15" s="8"/>
    </row>
    <row r="16" spans="1:8" s="146" customFormat="1" ht="12.75" customHeight="1">
      <c r="A16" s="86"/>
      <c r="B16" s="86"/>
      <c r="C16" s="86"/>
      <c r="D16" s="86"/>
      <c r="E16" s="86"/>
      <c r="F16" s="86"/>
      <c r="G16" s="145"/>
      <c r="H16" s="109"/>
    </row>
    <row r="17" spans="1:8" s="146" customFormat="1" ht="18.75" customHeight="1">
      <c r="A17" s="103"/>
      <c r="B17" s="104"/>
      <c r="C17" s="104"/>
      <c r="D17" s="104"/>
      <c r="E17" s="105"/>
      <c r="F17" s="104"/>
      <c r="G17" s="139"/>
      <c r="H17" s="106"/>
    </row>
    <row r="18" spans="1:8" s="146" customFormat="1" ht="18.75" customHeight="1">
      <c r="A18" s="103"/>
      <c r="B18" s="104"/>
      <c r="C18" s="104"/>
      <c r="D18" s="104"/>
      <c r="E18" s="105"/>
      <c r="F18" s="104"/>
      <c r="G18" s="140"/>
      <c r="H18" s="106"/>
    </row>
    <row r="19" spans="1:8" s="146" customFormat="1" ht="18.75" customHeight="1">
      <c r="A19" s="107"/>
      <c r="B19" s="108"/>
      <c r="C19" s="108"/>
      <c r="D19" s="108"/>
      <c r="E19" s="108"/>
      <c r="F19" s="108"/>
      <c r="G19" s="141"/>
      <c r="H19" s="109"/>
    </row>
    <row r="20" spans="1:8" s="146" customFormat="1" ht="18.75" customHeight="1">
      <c r="A20" s="110"/>
      <c r="B20" s="111"/>
      <c r="C20" s="111"/>
      <c r="D20" s="111"/>
      <c r="E20" s="111"/>
      <c r="F20" s="111"/>
      <c r="G20" s="142"/>
      <c r="H20" s="112"/>
    </row>
    <row r="21" spans="1:8" s="146" customFormat="1" ht="18.75" customHeight="1">
      <c r="A21" s="103"/>
      <c r="B21" s="104"/>
      <c r="C21" s="104"/>
      <c r="D21" s="104"/>
      <c r="E21" s="104"/>
      <c r="F21" s="104"/>
      <c r="G21" s="143"/>
      <c r="H21" s="109"/>
    </row>
    <row r="22" spans="1:8" s="146" customFormat="1" ht="18.75" customHeight="1">
      <c r="A22" s="110"/>
      <c r="B22" s="111"/>
      <c r="C22" s="111"/>
      <c r="D22" s="111"/>
      <c r="E22" s="111"/>
      <c r="F22" s="111"/>
      <c r="G22" s="142"/>
      <c r="H22" s="112"/>
    </row>
    <row r="23" spans="1:8" s="146" customFormat="1" ht="18.75" customHeight="1">
      <c r="A23" s="103"/>
      <c r="B23" s="104"/>
      <c r="C23" s="104"/>
      <c r="D23" s="104"/>
      <c r="E23" s="104"/>
      <c r="F23" s="104"/>
      <c r="G23" s="143"/>
      <c r="H23" s="109"/>
    </row>
    <row r="24" spans="1:8" s="146" customFormat="1" ht="18.75" customHeight="1">
      <c r="A24" s="110"/>
      <c r="B24" s="111"/>
      <c r="C24" s="111"/>
      <c r="D24" s="111"/>
      <c r="E24" s="111"/>
      <c r="F24" s="111"/>
      <c r="G24" s="142"/>
      <c r="H24" s="112"/>
    </row>
    <row r="25" spans="1:8" s="146" customFormat="1" ht="18.75" customHeight="1">
      <c r="A25" s="103"/>
      <c r="B25" s="104"/>
      <c r="C25" s="104"/>
      <c r="D25" s="104"/>
      <c r="E25" s="104"/>
      <c r="F25" s="104"/>
      <c r="G25" s="143"/>
      <c r="H25" s="109"/>
    </row>
    <row r="26" spans="1:8" s="146" customFormat="1" ht="18.75" customHeight="1">
      <c r="A26" s="110"/>
      <c r="B26" s="111"/>
      <c r="C26" s="111"/>
      <c r="D26" s="111"/>
      <c r="E26" s="111"/>
      <c r="F26" s="111"/>
      <c r="G26" s="142"/>
      <c r="H26" s="112"/>
    </row>
    <row r="27" spans="1:8" s="146" customFormat="1" ht="18.75" customHeight="1">
      <c r="A27" s="103"/>
      <c r="B27" s="104"/>
      <c r="C27" s="104"/>
      <c r="D27" s="104"/>
      <c r="E27" s="104"/>
      <c r="F27" s="104"/>
      <c r="G27" s="143"/>
      <c r="H27" s="109"/>
    </row>
    <row r="28" spans="1:8" s="146" customFormat="1" ht="18.75" customHeight="1">
      <c r="A28" s="110"/>
      <c r="B28" s="111"/>
      <c r="C28" s="111"/>
      <c r="D28" s="111"/>
      <c r="E28" s="111"/>
      <c r="F28" s="111"/>
      <c r="G28" s="142"/>
      <c r="H28" s="112"/>
    </row>
    <row r="29" spans="1:8" s="146" customFormat="1" ht="18.75" customHeight="1">
      <c r="A29" s="103"/>
      <c r="B29" s="104"/>
      <c r="C29" s="104"/>
      <c r="D29" s="104"/>
      <c r="E29" s="104"/>
      <c r="F29" s="104"/>
      <c r="G29" s="143"/>
      <c r="H29" s="109"/>
    </row>
    <row r="30" spans="1:8" s="146" customFormat="1" ht="18.75" customHeight="1">
      <c r="A30" s="110"/>
      <c r="B30" s="111"/>
      <c r="C30" s="111"/>
      <c r="D30" s="111"/>
      <c r="E30" s="111"/>
      <c r="F30" s="111"/>
      <c r="G30" s="142"/>
      <c r="H30" s="112"/>
    </row>
    <row r="31" spans="1:8" s="146" customFormat="1" ht="18.75" customHeight="1">
      <c r="A31" s="107"/>
      <c r="B31" s="108"/>
      <c r="C31" s="108"/>
      <c r="D31" s="108"/>
      <c r="E31" s="108"/>
      <c r="F31" s="108"/>
      <c r="G31" s="141"/>
      <c r="H31" s="109"/>
    </row>
    <row r="32" spans="1:8" s="146" customFormat="1" ht="18.75" customHeight="1">
      <c r="A32" s="110"/>
      <c r="B32" s="111"/>
      <c r="C32" s="111"/>
      <c r="D32" s="111"/>
      <c r="E32" s="111"/>
      <c r="F32" s="111"/>
      <c r="G32" s="142"/>
      <c r="H32" s="112"/>
    </row>
    <row r="33" spans="1:8" s="146" customFormat="1" ht="18.75" customHeight="1">
      <c r="A33" s="103"/>
      <c r="B33" s="104"/>
      <c r="C33" s="104"/>
      <c r="D33" s="104"/>
      <c r="E33" s="104"/>
      <c r="F33" s="104"/>
      <c r="G33" s="143"/>
      <c r="H33" s="109"/>
    </row>
    <row r="34" spans="1:8" s="146" customFormat="1" ht="18.75" customHeight="1">
      <c r="A34" s="110"/>
      <c r="B34" s="111"/>
      <c r="C34" s="111"/>
      <c r="D34" s="111"/>
      <c r="E34" s="111"/>
      <c r="F34" s="111"/>
      <c r="G34" s="142"/>
      <c r="H34" s="112"/>
    </row>
    <row r="35" spans="1:8" s="146" customFormat="1" ht="18.75" customHeight="1">
      <c r="A35" s="103"/>
      <c r="B35" s="104"/>
      <c r="C35" s="104"/>
      <c r="D35" s="104"/>
      <c r="E35" s="104"/>
      <c r="F35" s="104"/>
      <c r="G35" s="143"/>
      <c r="H35" s="109"/>
    </row>
    <row r="36" spans="1:8" s="146" customFormat="1" ht="18.75" customHeight="1">
      <c r="A36" s="103"/>
      <c r="B36" s="104"/>
      <c r="C36" s="104"/>
      <c r="D36" s="104"/>
      <c r="E36" s="104"/>
      <c r="F36" s="104"/>
      <c r="G36" s="143"/>
      <c r="H36" s="112"/>
    </row>
    <row r="37" spans="1:8" s="146" customFormat="1" ht="24.75" customHeight="1">
      <c r="A37" s="15" t="s">
        <v>141</v>
      </c>
      <c r="B37" s="113"/>
      <c r="C37" s="114"/>
      <c r="D37" s="114"/>
      <c r="E37" s="114"/>
      <c r="F37" s="114"/>
      <c r="G37" s="144"/>
      <c r="H37" s="115"/>
    </row>
    <row r="39" spans="1:8" ht="13.5">
      <c r="A39" s="16"/>
      <c r="E39" s="17"/>
      <c r="H39" s="18"/>
    </row>
    <row r="40" spans="1:8" ht="13.5">
      <c r="A40" s="19"/>
      <c r="E40" s="20"/>
      <c r="H40" s="21"/>
    </row>
  </sheetData>
  <sheetProtection/>
  <mergeCells count="8">
    <mergeCell ref="A14:A15"/>
    <mergeCell ref="A12:H12"/>
    <mergeCell ref="A13:H13"/>
    <mergeCell ref="A10:H10"/>
    <mergeCell ref="G14:H14"/>
    <mergeCell ref="G15:H15"/>
    <mergeCell ref="B14:D14"/>
    <mergeCell ref="E14:F14"/>
  </mergeCells>
  <printOptions horizontalCentered="1"/>
  <pageMargins left="0.5905511811023623" right="0.5905511811023623" top="0.35433070866141736" bottom="0.35433070866141736" header="0.3937007874015748" footer="0.3937007874015748"/>
  <pageSetup horizontalDpi="600" verticalDpi="600" orientation="landscape" scale="85" r:id="rId3"/>
  <headerFooter alignWithMargins="0">
    <oddHeader>&amp;C&amp;G</oddHeader>
    <oddFooter>&amp;L&amp;G&amp;R&amp;"Gotham Rounded Book,Negrita"&amp;9&amp;G</oddFooter>
  </headerFooter>
  <ignoredErrors>
    <ignoredError sqref="A17:F17" numberStoredAsText="1"/>
  </ignoredErrors>
  <drawing r:id="rId1"/>
  <legacyDrawingHF r:id="rId2"/>
</worksheet>
</file>

<file path=xl/worksheets/sheet5.xml><?xml version="1.0" encoding="utf-8"?>
<worksheet xmlns="http://schemas.openxmlformats.org/spreadsheetml/2006/main" xmlns:r="http://schemas.openxmlformats.org/officeDocument/2006/relationships">
  <sheetPr>
    <tabColor rgb="FFF8D628"/>
  </sheetPr>
  <dimension ref="A1:S62"/>
  <sheetViews>
    <sheetView showGridLines="0" zoomScalePageLayoutView="0" workbookViewId="0" topLeftCell="A7">
      <pane xSplit="9" ySplit="9" topLeftCell="J16" activePane="bottomRight" state="frozen"/>
      <selection pane="topLeft" activeCell="A7" sqref="A7"/>
      <selection pane="topRight" activeCell="J7" sqref="J7"/>
      <selection pane="bottomLeft" activeCell="A16" sqref="A16"/>
      <selection pane="bottomRight" activeCell="J16" sqref="J16"/>
    </sheetView>
  </sheetViews>
  <sheetFormatPr defaultColWidth="11.421875" defaultRowHeight="12.75"/>
  <cols>
    <col min="1" max="1" width="4.140625" style="1" customWidth="1"/>
    <col min="2" max="2" width="3.140625" style="1" customWidth="1"/>
    <col min="3" max="3" width="2.7109375" style="1" customWidth="1"/>
    <col min="4" max="4" width="2.421875" style="1" customWidth="1"/>
    <col min="5" max="5" width="2.8515625" style="1" customWidth="1"/>
    <col min="6" max="6" width="4.00390625" style="1" customWidth="1"/>
    <col min="7" max="7" width="3.140625" style="1" customWidth="1"/>
    <col min="8" max="8" width="34.28125" style="1" customWidth="1"/>
    <col min="9" max="9" width="12.8515625" style="1" customWidth="1"/>
    <col min="10" max="10" width="12.57421875" style="1" customWidth="1"/>
    <col min="11" max="11" width="10.8515625" style="1" customWidth="1"/>
    <col min="12" max="12" width="8.00390625" style="1" customWidth="1"/>
    <col min="13" max="14" width="16.7109375" style="1" customWidth="1"/>
    <col min="15" max="15" width="11.140625" style="1" customWidth="1"/>
    <col min="16" max="16" width="9.7109375" style="1" customWidth="1"/>
    <col min="17" max="17" width="13.140625" style="1" customWidth="1"/>
    <col min="18" max="18" width="9.140625" style="1" customWidth="1"/>
    <col min="19" max="19" width="8.7109375" style="1" customWidth="1"/>
    <col min="20" max="16384" width="11.421875" style="1" customWidth="1"/>
  </cols>
  <sheetData>
    <row r="1" spans="11:19" ht="15" customHeight="1">
      <c r="K1" s="57"/>
      <c r="S1" s="3"/>
    </row>
    <row r="2" ht="15" customHeight="1">
      <c r="S2" s="3"/>
    </row>
    <row r="3" ht="15" customHeight="1">
      <c r="S3" s="3"/>
    </row>
    <row r="4" ht="15" customHeight="1">
      <c r="S4" s="3"/>
    </row>
    <row r="5" ht="15" customHeight="1">
      <c r="S5" s="3"/>
    </row>
    <row r="6" ht="15" customHeight="1">
      <c r="S6" s="3"/>
    </row>
    <row r="7" ht="15" customHeight="1"/>
    <row r="8" ht="6" customHeight="1"/>
    <row r="9" spans="1:19" ht="34.5" customHeight="1">
      <c r="A9" s="284" t="s">
        <v>110</v>
      </c>
      <c r="B9" s="285"/>
      <c r="C9" s="285"/>
      <c r="D9" s="285"/>
      <c r="E9" s="285"/>
      <c r="F9" s="285"/>
      <c r="G9" s="285"/>
      <c r="H9" s="285"/>
      <c r="I9" s="285"/>
      <c r="J9" s="285"/>
      <c r="K9" s="285"/>
      <c r="L9" s="285"/>
      <c r="M9" s="285"/>
      <c r="N9" s="285"/>
      <c r="O9" s="285"/>
      <c r="P9" s="285"/>
      <c r="Q9" s="285"/>
      <c r="R9" s="285"/>
      <c r="S9" s="286"/>
    </row>
    <row r="10" ht="6" customHeight="1">
      <c r="S10" s="148"/>
    </row>
    <row r="11" spans="1:19" ht="19.5" customHeight="1">
      <c r="A11" s="287" t="str">
        <f>+'ECG-1'!A12:H12</f>
        <v>UNIDAD RESPONSABLE DEL GASTO: 26 PD SP  SERVICIOS DE SALUD PÚBLICA DEL DISTRITO FEDERAL</v>
      </c>
      <c r="B11" s="288"/>
      <c r="C11" s="288"/>
      <c r="D11" s="288"/>
      <c r="E11" s="288"/>
      <c r="F11" s="288"/>
      <c r="G11" s="288"/>
      <c r="H11" s="288"/>
      <c r="I11" s="288"/>
      <c r="J11" s="288"/>
      <c r="K11" s="288"/>
      <c r="L11" s="288"/>
      <c r="M11" s="288"/>
      <c r="N11" s="288"/>
      <c r="O11" s="288"/>
      <c r="P11" s="288"/>
      <c r="Q11" s="288"/>
      <c r="R11" s="288"/>
      <c r="S11" s="289"/>
    </row>
    <row r="12" spans="1:19" ht="19.5" customHeight="1">
      <c r="A12" s="287" t="str">
        <f>+'ECG-1'!A13:H13</f>
        <v>PERÍODO: ENERO - MARZO 2014</v>
      </c>
      <c r="B12" s="288"/>
      <c r="C12" s="288"/>
      <c r="D12" s="288"/>
      <c r="E12" s="288"/>
      <c r="F12" s="288"/>
      <c r="G12" s="288"/>
      <c r="H12" s="288"/>
      <c r="I12" s="288"/>
      <c r="J12" s="288"/>
      <c r="K12" s="288"/>
      <c r="L12" s="288"/>
      <c r="M12" s="288"/>
      <c r="N12" s="288"/>
      <c r="O12" s="288"/>
      <c r="P12" s="288"/>
      <c r="Q12" s="288"/>
      <c r="R12" s="288"/>
      <c r="S12" s="289"/>
    </row>
    <row r="13" spans="1:19" ht="15" customHeight="1">
      <c r="A13" s="282" t="s">
        <v>109</v>
      </c>
      <c r="B13" s="282" t="s">
        <v>41</v>
      </c>
      <c r="C13" s="282" t="s">
        <v>45</v>
      </c>
      <c r="D13" s="282" t="s">
        <v>42</v>
      </c>
      <c r="E13" s="282" t="s">
        <v>43</v>
      </c>
      <c r="F13" s="282" t="s">
        <v>0</v>
      </c>
      <c r="G13" s="282" t="s">
        <v>79</v>
      </c>
      <c r="H13" s="282" t="s">
        <v>1</v>
      </c>
      <c r="I13" s="282" t="s">
        <v>20</v>
      </c>
      <c r="J13" s="58" t="s">
        <v>3</v>
      </c>
      <c r="K13" s="58"/>
      <c r="L13" s="58"/>
      <c r="M13" s="58"/>
      <c r="N13" s="58"/>
      <c r="O13" s="58"/>
      <c r="P13" s="58"/>
      <c r="Q13" s="58"/>
      <c r="R13" s="58"/>
      <c r="S13" s="51"/>
    </row>
    <row r="14" spans="1:19" ht="15" customHeight="1">
      <c r="A14" s="298"/>
      <c r="B14" s="298"/>
      <c r="C14" s="298"/>
      <c r="D14" s="298"/>
      <c r="E14" s="298"/>
      <c r="F14" s="298"/>
      <c r="G14" s="298"/>
      <c r="H14" s="298"/>
      <c r="I14" s="298"/>
      <c r="J14" s="50" t="s">
        <v>2</v>
      </c>
      <c r="K14" s="59"/>
      <c r="L14" s="302" t="s">
        <v>22</v>
      </c>
      <c r="M14" s="304" t="s">
        <v>118</v>
      </c>
      <c r="N14" s="305"/>
      <c r="O14" s="305"/>
      <c r="P14" s="305"/>
      <c r="Q14" s="306"/>
      <c r="R14" s="300" t="s">
        <v>26</v>
      </c>
      <c r="S14" s="300" t="s">
        <v>27</v>
      </c>
    </row>
    <row r="15" spans="1:19" ht="42" customHeight="1">
      <c r="A15" s="299"/>
      <c r="B15" s="299"/>
      <c r="C15" s="299"/>
      <c r="D15" s="299"/>
      <c r="E15" s="299"/>
      <c r="F15" s="299"/>
      <c r="G15" s="299"/>
      <c r="H15" s="299"/>
      <c r="I15" s="299"/>
      <c r="J15" s="94" t="s">
        <v>71</v>
      </c>
      <c r="K15" s="94" t="s">
        <v>21</v>
      </c>
      <c r="L15" s="303"/>
      <c r="M15" s="94" t="s">
        <v>74</v>
      </c>
      <c r="N15" s="94" t="s">
        <v>23</v>
      </c>
      <c r="O15" s="60" t="s">
        <v>80</v>
      </c>
      <c r="P15" s="94" t="s">
        <v>24</v>
      </c>
      <c r="Q15" s="60" t="s">
        <v>25</v>
      </c>
      <c r="R15" s="301"/>
      <c r="S15" s="307"/>
    </row>
    <row r="16" spans="1:19" s="52" customFormat="1" ht="15" customHeight="1">
      <c r="A16" s="85"/>
      <c r="B16" s="85"/>
      <c r="C16" s="84"/>
      <c r="D16" s="84"/>
      <c r="E16" s="84"/>
      <c r="F16" s="84"/>
      <c r="G16" s="84"/>
      <c r="H16" s="84"/>
      <c r="I16" s="86"/>
      <c r="J16" s="86"/>
      <c r="K16" s="86"/>
      <c r="L16" s="86"/>
      <c r="M16" s="86"/>
      <c r="N16" s="86"/>
      <c r="O16" s="86"/>
      <c r="P16" s="86"/>
      <c r="Q16" s="86"/>
      <c r="R16" s="86"/>
      <c r="S16" s="86"/>
    </row>
    <row r="17" spans="1:19" s="52" customFormat="1" ht="27.75" customHeight="1">
      <c r="A17" s="86">
        <v>1</v>
      </c>
      <c r="B17" s="207"/>
      <c r="C17" s="207"/>
      <c r="D17" s="207"/>
      <c r="E17" s="207"/>
      <c r="F17" s="207"/>
      <c r="G17" s="86"/>
      <c r="H17" s="204" t="s">
        <v>167</v>
      </c>
      <c r="I17" s="84"/>
      <c r="J17" s="129"/>
      <c r="K17" s="129"/>
      <c r="L17" s="130"/>
      <c r="M17" s="131"/>
      <c r="N17" s="131"/>
      <c r="O17" s="131"/>
      <c r="P17" s="131"/>
      <c r="Q17" s="131"/>
      <c r="R17" s="96"/>
      <c r="S17" s="132"/>
    </row>
    <row r="18" spans="1:19" s="52" customFormat="1" ht="15" customHeight="1">
      <c r="A18" s="207"/>
      <c r="B18" s="86">
        <v>13</v>
      </c>
      <c r="C18" s="86"/>
      <c r="D18" s="86"/>
      <c r="E18" s="86"/>
      <c r="F18" s="86"/>
      <c r="G18" s="207"/>
      <c r="H18" s="204" t="s">
        <v>166</v>
      </c>
      <c r="I18" s="84"/>
      <c r="J18" s="129"/>
      <c r="K18" s="129"/>
      <c r="L18" s="130"/>
      <c r="M18" s="131"/>
      <c r="N18" s="131"/>
      <c r="O18" s="131"/>
      <c r="P18" s="131"/>
      <c r="Q18" s="131"/>
      <c r="R18" s="97"/>
      <c r="S18" s="132"/>
    </row>
    <row r="19" spans="1:19" s="52" customFormat="1" ht="15" customHeight="1">
      <c r="A19" s="207"/>
      <c r="B19" s="84"/>
      <c r="C19" s="86">
        <v>2</v>
      </c>
      <c r="D19" s="86"/>
      <c r="E19" s="86"/>
      <c r="F19" s="86"/>
      <c r="G19" s="207"/>
      <c r="H19" s="204" t="s">
        <v>165</v>
      </c>
      <c r="I19" s="84"/>
      <c r="J19" s="130"/>
      <c r="K19" s="130"/>
      <c r="L19" s="132"/>
      <c r="M19" s="131"/>
      <c r="N19" s="131"/>
      <c r="O19" s="131"/>
      <c r="P19" s="131"/>
      <c r="Q19" s="131"/>
      <c r="R19" s="132"/>
      <c r="S19" s="132"/>
    </row>
    <row r="20" spans="1:19" s="52" customFormat="1" ht="15" customHeight="1">
      <c r="A20" s="207"/>
      <c r="B20" s="207"/>
      <c r="C20" s="207"/>
      <c r="D20" s="86">
        <v>6</v>
      </c>
      <c r="E20" s="86"/>
      <c r="F20" s="86"/>
      <c r="G20" s="207"/>
      <c r="H20" s="204" t="s">
        <v>164</v>
      </c>
      <c r="I20" s="84"/>
      <c r="J20" s="130"/>
      <c r="K20" s="130"/>
      <c r="L20" s="130"/>
      <c r="M20" s="131"/>
      <c r="N20" s="131"/>
      <c r="O20" s="131"/>
      <c r="P20" s="131"/>
      <c r="Q20" s="131"/>
      <c r="R20" s="97"/>
      <c r="S20" s="132"/>
    </row>
    <row r="21" spans="1:19" s="52" customFormat="1" ht="15" customHeight="1">
      <c r="A21" s="207"/>
      <c r="B21" s="207"/>
      <c r="C21" s="207"/>
      <c r="D21" s="207"/>
      <c r="E21" s="86">
        <v>8</v>
      </c>
      <c r="F21" s="86"/>
      <c r="G21" s="86"/>
      <c r="H21" s="204" t="s">
        <v>163</v>
      </c>
      <c r="I21" s="86"/>
      <c r="J21" s="130"/>
      <c r="K21" s="130"/>
      <c r="L21" s="130"/>
      <c r="M21" s="131"/>
      <c r="N21" s="131"/>
      <c r="O21" s="131"/>
      <c r="P21" s="212"/>
      <c r="Q21" s="212"/>
      <c r="R21" s="97"/>
      <c r="S21" s="132"/>
    </row>
    <row r="22" spans="1:19" s="52" customFormat="1" ht="26.25" customHeight="1">
      <c r="A22" s="207"/>
      <c r="B22" s="207"/>
      <c r="C22" s="207"/>
      <c r="D22" s="207"/>
      <c r="E22" s="207"/>
      <c r="F22" s="86">
        <v>500</v>
      </c>
      <c r="G22" s="86"/>
      <c r="H22" s="204" t="s">
        <v>162</v>
      </c>
      <c r="I22" s="208" t="s">
        <v>168</v>
      </c>
      <c r="J22" s="260">
        <v>36122</v>
      </c>
      <c r="K22" s="261">
        <v>40185</v>
      </c>
      <c r="L22" s="228">
        <f>+K22/J22*100</f>
        <v>111.24799291290626</v>
      </c>
      <c r="M22" s="214">
        <v>124000</v>
      </c>
      <c r="N22" s="214">
        <v>5100.46</v>
      </c>
      <c r="O22" s="214"/>
      <c r="P22" s="214"/>
      <c r="Q22" s="214"/>
      <c r="R22" s="230">
        <f>((N22+O22-P22+Q22)/M22)*100</f>
        <v>4.113274193548387</v>
      </c>
      <c r="S22" s="230">
        <f>+L22/R22</f>
        <v>27.046092158747204</v>
      </c>
    </row>
    <row r="23" spans="1:19" s="52" customFormat="1" ht="15" customHeight="1">
      <c r="A23" s="207"/>
      <c r="B23" s="207"/>
      <c r="C23" s="207"/>
      <c r="D23" s="207"/>
      <c r="E23" s="207"/>
      <c r="F23" s="207"/>
      <c r="G23" s="207"/>
      <c r="H23" s="97"/>
      <c r="I23" s="207"/>
      <c r="J23" s="261"/>
      <c r="K23" s="261"/>
      <c r="L23" s="228"/>
      <c r="M23" s="215"/>
      <c r="N23" s="215"/>
      <c r="O23" s="215"/>
      <c r="P23" s="215"/>
      <c r="Q23" s="215"/>
      <c r="R23" s="228"/>
      <c r="S23" s="229"/>
    </row>
    <row r="24" spans="1:19" s="52" customFormat="1" ht="15" customHeight="1">
      <c r="A24" s="207"/>
      <c r="B24" s="207"/>
      <c r="C24" s="207"/>
      <c r="D24" s="207"/>
      <c r="E24" s="207"/>
      <c r="F24" s="207"/>
      <c r="G24" s="207"/>
      <c r="H24" s="97"/>
      <c r="I24" s="207"/>
      <c r="J24" s="261"/>
      <c r="K24" s="261"/>
      <c r="L24" s="228"/>
      <c r="M24" s="215"/>
      <c r="N24" s="215"/>
      <c r="O24" s="215"/>
      <c r="P24" s="215"/>
      <c r="Q24" s="215"/>
      <c r="R24" s="228"/>
      <c r="S24" s="229"/>
    </row>
    <row r="25" spans="1:19" s="52" customFormat="1" ht="15" customHeight="1">
      <c r="A25" s="86"/>
      <c r="B25" s="207">
        <v>16</v>
      </c>
      <c r="C25" s="207"/>
      <c r="D25" s="207"/>
      <c r="E25" s="207"/>
      <c r="F25" s="207"/>
      <c r="G25" s="86"/>
      <c r="H25" s="97" t="s">
        <v>169</v>
      </c>
      <c r="I25" s="207"/>
      <c r="J25" s="261"/>
      <c r="K25" s="261"/>
      <c r="L25" s="228"/>
      <c r="M25" s="215"/>
      <c r="N25" s="215"/>
      <c r="O25" s="215"/>
      <c r="P25" s="215"/>
      <c r="Q25" s="215"/>
      <c r="R25" s="228"/>
      <c r="S25" s="229"/>
    </row>
    <row r="26" spans="1:19" s="52" customFormat="1" ht="15" customHeight="1">
      <c r="A26" s="207"/>
      <c r="B26" s="86"/>
      <c r="C26" s="86">
        <v>2</v>
      </c>
      <c r="D26" s="86"/>
      <c r="E26" s="86"/>
      <c r="F26" s="86"/>
      <c r="G26" s="207"/>
      <c r="H26" s="204" t="s">
        <v>165</v>
      </c>
      <c r="I26" s="207"/>
      <c r="J26" s="261"/>
      <c r="K26" s="261"/>
      <c r="L26" s="228"/>
      <c r="M26" s="215"/>
      <c r="N26" s="215"/>
      <c r="O26" s="215"/>
      <c r="P26" s="215"/>
      <c r="Q26" s="215"/>
      <c r="R26" s="228"/>
      <c r="S26" s="229"/>
    </row>
    <row r="27" spans="1:19" s="52" customFormat="1" ht="24.75" customHeight="1">
      <c r="A27" s="207"/>
      <c r="B27" s="84"/>
      <c r="C27" s="86"/>
      <c r="D27" s="86">
        <v>2</v>
      </c>
      <c r="E27" s="86"/>
      <c r="F27" s="86"/>
      <c r="G27" s="207"/>
      <c r="H27" s="204" t="s">
        <v>170</v>
      </c>
      <c r="I27" s="207"/>
      <c r="J27" s="261"/>
      <c r="K27" s="261"/>
      <c r="L27" s="228"/>
      <c r="M27" s="215"/>
      <c r="N27" s="215"/>
      <c r="O27" s="215"/>
      <c r="P27" s="215"/>
      <c r="Q27" s="215"/>
      <c r="R27" s="228"/>
      <c r="S27" s="229"/>
    </row>
    <row r="28" spans="1:19" s="52" customFormat="1" ht="15" customHeight="1">
      <c r="A28" s="207"/>
      <c r="B28" s="207"/>
      <c r="C28" s="207"/>
      <c r="D28" s="86"/>
      <c r="E28" s="86">
        <v>6</v>
      </c>
      <c r="F28" s="86"/>
      <c r="G28" s="207"/>
      <c r="H28" s="204" t="s">
        <v>171</v>
      </c>
      <c r="I28" s="207"/>
      <c r="J28" s="261"/>
      <c r="K28" s="261"/>
      <c r="L28" s="228"/>
      <c r="M28" s="215"/>
      <c r="N28" s="215"/>
      <c r="O28" s="215"/>
      <c r="P28" s="215"/>
      <c r="Q28" s="215"/>
      <c r="R28" s="228"/>
      <c r="S28" s="229"/>
    </row>
    <row r="29" spans="1:19" s="52" customFormat="1" ht="15" customHeight="1">
      <c r="A29" s="207"/>
      <c r="B29" s="207"/>
      <c r="C29" s="207"/>
      <c r="D29" s="207"/>
      <c r="E29" s="86"/>
      <c r="F29" s="86">
        <v>368</v>
      </c>
      <c r="G29" s="86"/>
      <c r="H29" s="204" t="s">
        <v>172</v>
      </c>
      <c r="I29" s="207" t="s">
        <v>173</v>
      </c>
      <c r="J29" s="260">
        <v>10000</v>
      </c>
      <c r="K29" s="261">
        <v>9648</v>
      </c>
      <c r="L29" s="228">
        <f>+K29/J29*100</f>
        <v>96.48</v>
      </c>
      <c r="M29" s="215">
        <v>92000</v>
      </c>
      <c r="N29" s="215">
        <v>5000</v>
      </c>
      <c r="O29" s="215"/>
      <c r="P29" s="215"/>
      <c r="Q29" s="215"/>
      <c r="R29" s="228">
        <f>((N29+O29-P29+Q29)/M29)*100</f>
        <v>5.434782608695652</v>
      </c>
      <c r="S29" s="229">
        <f>+L29/R29*100</f>
        <v>1775.2320000000002</v>
      </c>
    </row>
    <row r="30" spans="1:19" s="52" customFormat="1" ht="15" customHeight="1">
      <c r="A30" s="207"/>
      <c r="B30" s="207"/>
      <c r="C30" s="207"/>
      <c r="D30" s="207"/>
      <c r="E30" s="207"/>
      <c r="F30" s="86">
        <v>370</v>
      </c>
      <c r="G30" s="86"/>
      <c r="H30" s="204" t="s">
        <v>174</v>
      </c>
      <c r="I30" s="207" t="s">
        <v>175</v>
      </c>
      <c r="J30" s="260">
        <v>0</v>
      </c>
      <c r="K30" s="261">
        <v>0</v>
      </c>
      <c r="L30" s="228"/>
      <c r="M30" s="215">
        <v>831000</v>
      </c>
      <c r="N30" s="215">
        <v>49675.2</v>
      </c>
      <c r="O30" s="215"/>
      <c r="P30" s="215"/>
      <c r="Q30" s="215"/>
      <c r="R30" s="228">
        <f>((N30+O30-P30+Q30)/M30)*100</f>
        <v>5.977761732851985</v>
      </c>
      <c r="S30" s="229">
        <f>+L30/R30*100</f>
        <v>0</v>
      </c>
    </row>
    <row r="31" spans="1:19" s="52" customFormat="1" ht="15" customHeight="1">
      <c r="A31" s="207"/>
      <c r="B31" s="207"/>
      <c r="C31" s="207"/>
      <c r="D31" s="207"/>
      <c r="E31" s="207"/>
      <c r="F31" s="207"/>
      <c r="G31" s="207"/>
      <c r="H31" s="97"/>
      <c r="I31" s="207"/>
      <c r="J31" s="260"/>
      <c r="K31" s="261"/>
      <c r="L31" s="228"/>
      <c r="M31" s="215"/>
      <c r="N31" s="215"/>
      <c r="O31" s="215"/>
      <c r="P31" s="215"/>
      <c r="Q31" s="215"/>
      <c r="R31" s="228"/>
      <c r="S31" s="229"/>
    </row>
    <row r="32" spans="1:19" s="52" customFormat="1" ht="15" customHeight="1">
      <c r="A32" s="207"/>
      <c r="B32" s="207"/>
      <c r="C32" s="207"/>
      <c r="D32" s="86">
        <v>3</v>
      </c>
      <c r="E32" s="207"/>
      <c r="F32" s="207"/>
      <c r="G32" s="207"/>
      <c r="H32" s="204" t="s">
        <v>169</v>
      </c>
      <c r="I32" s="207"/>
      <c r="J32" s="260"/>
      <c r="K32" s="261"/>
      <c r="L32" s="228"/>
      <c r="M32" s="215"/>
      <c r="N32" s="215"/>
      <c r="O32" s="215"/>
      <c r="P32" s="215"/>
      <c r="Q32" s="215"/>
      <c r="R32" s="228"/>
      <c r="S32" s="229"/>
    </row>
    <row r="33" spans="1:19" s="52" customFormat="1" ht="23.25" customHeight="1">
      <c r="A33" s="207"/>
      <c r="B33" s="207"/>
      <c r="C33" s="207"/>
      <c r="D33" s="207"/>
      <c r="E33" s="86">
        <v>1</v>
      </c>
      <c r="F33" s="207"/>
      <c r="G33" s="207"/>
      <c r="H33" s="204" t="s">
        <v>176</v>
      </c>
      <c r="I33" s="207"/>
      <c r="J33" s="260"/>
      <c r="K33" s="261"/>
      <c r="L33" s="228"/>
      <c r="M33" s="215"/>
      <c r="N33" s="215"/>
      <c r="O33" s="215"/>
      <c r="P33" s="215"/>
      <c r="Q33" s="215"/>
      <c r="R33" s="228"/>
      <c r="S33" s="229"/>
    </row>
    <row r="34" spans="1:19" s="52" customFormat="1" ht="24" customHeight="1">
      <c r="A34" s="207"/>
      <c r="B34" s="207"/>
      <c r="C34" s="207"/>
      <c r="D34" s="207"/>
      <c r="E34" s="207"/>
      <c r="F34" s="86">
        <v>328</v>
      </c>
      <c r="G34" s="207"/>
      <c r="H34" s="204" t="s">
        <v>177</v>
      </c>
      <c r="I34" s="207" t="s">
        <v>178</v>
      </c>
      <c r="J34" s="260">
        <v>1310000</v>
      </c>
      <c r="K34" s="261">
        <v>1530044</v>
      </c>
      <c r="L34" s="228">
        <f>+K34/J34*100</f>
        <v>116.79725190839693</v>
      </c>
      <c r="M34" s="215">
        <v>1904239</v>
      </c>
      <c r="N34" s="215">
        <v>291841.86</v>
      </c>
      <c r="O34" s="215"/>
      <c r="P34" s="215"/>
      <c r="Q34" s="215"/>
      <c r="R34" s="228">
        <f>((N34+O34-P34+Q34)/M34)*100</f>
        <v>15.325904994068495</v>
      </c>
      <c r="S34" s="229">
        <f>+L34/R34*100</f>
        <v>762.090408061386</v>
      </c>
    </row>
    <row r="35" spans="1:19" s="52" customFormat="1" ht="15" customHeight="1">
      <c r="A35" s="207"/>
      <c r="B35" s="207"/>
      <c r="C35" s="207"/>
      <c r="D35" s="207"/>
      <c r="E35" s="207"/>
      <c r="F35" s="86">
        <v>331</v>
      </c>
      <c r="G35" s="207"/>
      <c r="H35" s="205" t="s">
        <v>179</v>
      </c>
      <c r="I35" s="207" t="s">
        <v>175</v>
      </c>
      <c r="J35" s="260">
        <v>861347</v>
      </c>
      <c r="K35" s="261">
        <v>898496</v>
      </c>
      <c r="L35" s="228">
        <f>+K35/J35*100</f>
        <v>104.31289596411202</v>
      </c>
      <c r="M35" s="215">
        <v>4000000</v>
      </c>
      <c r="N35" s="215">
        <v>3047771.86</v>
      </c>
      <c r="O35" s="215"/>
      <c r="P35" s="215"/>
      <c r="Q35" s="215"/>
      <c r="R35" s="228">
        <f>((N35+O35-P35+Q35)/M35)*100</f>
        <v>76.1942965</v>
      </c>
      <c r="S35" s="229">
        <f>+L35/R35*100</f>
        <v>136.90381138188215</v>
      </c>
    </row>
    <row r="36" spans="1:19" s="52" customFormat="1" ht="15" customHeight="1">
      <c r="A36" s="207"/>
      <c r="B36" s="207"/>
      <c r="C36" s="207"/>
      <c r="D36" s="207"/>
      <c r="E36" s="207"/>
      <c r="F36" s="207"/>
      <c r="G36" s="207"/>
      <c r="H36" s="204"/>
      <c r="I36" s="207"/>
      <c r="J36" s="260"/>
      <c r="K36" s="261"/>
      <c r="L36" s="228"/>
      <c r="M36" s="215"/>
      <c r="N36" s="215"/>
      <c r="O36" s="215"/>
      <c r="P36" s="215"/>
      <c r="Q36" s="215"/>
      <c r="R36" s="228"/>
      <c r="S36" s="229"/>
    </row>
    <row r="37" spans="1:19" s="52" customFormat="1" ht="26.25" customHeight="1">
      <c r="A37" s="207"/>
      <c r="B37" s="207"/>
      <c r="C37" s="207"/>
      <c r="D37" s="207"/>
      <c r="E37" s="86">
        <v>2</v>
      </c>
      <c r="F37" s="86"/>
      <c r="G37" s="207"/>
      <c r="H37" s="204" t="s">
        <v>180</v>
      </c>
      <c r="I37" s="207"/>
      <c r="J37" s="260"/>
      <c r="K37" s="261"/>
      <c r="L37" s="228"/>
      <c r="M37" s="215"/>
      <c r="N37" s="215"/>
      <c r="O37" s="215"/>
      <c r="P37" s="215"/>
      <c r="Q37" s="215"/>
      <c r="R37" s="228"/>
      <c r="S37" s="229"/>
    </row>
    <row r="38" spans="1:19" s="52" customFormat="1" ht="24.75" customHeight="1">
      <c r="A38" s="207"/>
      <c r="B38" s="207"/>
      <c r="C38" s="207"/>
      <c r="D38" s="207"/>
      <c r="E38" s="86"/>
      <c r="F38" s="86">
        <v>320</v>
      </c>
      <c r="G38" s="207"/>
      <c r="H38" s="204" t="s">
        <v>181</v>
      </c>
      <c r="I38" s="207" t="s">
        <v>182</v>
      </c>
      <c r="J38" s="260">
        <v>1025381</v>
      </c>
      <c r="K38" s="261">
        <v>922318</v>
      </c>
      <c r="L38" s="228">
        <f>+K38/J38*100</f>
        <v>89.94880927187066</v>
      </c>
      <c r="M38" s="215">
        <v>887703076</v>
      </c>
      <c r="N38" s="215">
        <v>697190465.64</v>
      </c>
      <c r="O38" s="215"/>
      <c r="P38" s="215"/>
      <c r="Q38" s="215"/>
      <c r="R38" s="228">
        <f aca="true" t="shared" si="0" ref="R38:R44">((N38+O38-P38+Q38)/M38)*100</f>
        <v>78.53870111406486</v>
      </c>
      <c r="S38" s="229">
        <f aca="true" t="shared" si="1" ref="S38:S44">+L38/R38*100</f>
        <v>114.52800720658016</v>
      </c>
    </row>
    <row r="39" spans="1:19" s="52" customFormat="1" ht="15" customHeight="1">
      <c r="A39" s="207"/>
      <c r="B39" s="207"/>
      <c r="C39" s="207"/>
      <c r="D39" s="207"/>
      <c r="E39" s="86"/>
      <c r="F39" s="86">
        <v>321</v>
      </c>
      <c r="G39" s="207"/>
      <c r="H39" s="205" t="s">
        <v>183</v>
      </c>
      <c r="I39" s="207" t="s">
        <v>182</v>
      </c>
      <c r="J39" s="260">
        <v>11227</v>
      </c>
      <c r="K39" s="261">
        <v>85899</v>
      </c>
      <c r="L39" s="228">
        <f aca="true" t="shared" si="2" ref="L39:L44">+K39/J39*100</f>
        <v>765.1108933820254</v>
      </c>
      <c r="M39" s="215">
        <v>17691555</v>
      </c>
      <c r="N39" s="215">
        <v>8396413.43</v>
      </c>
      <c r="O39" s="215"/>
      <c r="P39" s="215"/>
      <c r="Q39" s="215"/>
      <c r="R39" s="228">
        <f t="shared" si="0"/>
        <v>47.46000806599533</v>
      </c>
      <c r="S39" s="229">
        <f t="shared" si="1"/>
        <v>1612.1170740597083</v>
      </c>
    </row>
    <row r="40" spans="1:19" s="52" customFormat="1" ht="26.25" customHeight="1">
      <c r="A40" s="207"/>
      <c r="B40" s="207"/>
      <c r="C40" s="207"/>
      <c r="D40" s="207"/>
      <c r="E40" s="86"/>
      <c r="F40" s="86">
        <v>322</v>
      </c>
      <c r="G40" s="207"/>
      <c r="H40" s="205" t="s">
        <v>184</v>
      </c>
      <c r="I40" s="209" t="s">
        <v>185</v>
      </c>
      <c r="J40" s="260">
        <v>1797</v>
      </c>
      <c r="K40" s="261">
        <v>1647</v>
      </c>
      <c r="L40" s="228">
        <f t="shared" si="2"/>
        <v>91.65275459098497</v>
      </c>
      <c r="M40" s="215">
        <v>50986409</v>
      </c>
      <c r="N40" s="215">
        <v>40679673.32000001</v>
      </c>
      <c r="O40" s="215"/>
      <c r="P40" s="215"/>
      <c r="Q40" s="215"/>
      <c r="R40" s="228">
        <f t="shared" si="0"/>
        <v>79.7853273408606</v>
      </c>
      <c r="S40" s="229">
        <f t="shared" si="1"/>
        <v>114.87419760706639</v>
      </c>
    </row>
    <row r="41" spans="1:19" s="52" customFormat="1" ht="22.5" customHeight="1">
      <c r="A41" s="207"/>
      <c r="B41" s="207"/>
      <c r="C41" s="207"/>
      <c r="D41" s="207"/>
      <c r="E41" s="86"/>
      <c r="F41" s="86">
        <v>323</v>
      </c>
      <c r="G41" s="207"/>
      <c r="H41" s="204" t="s">
        <v>186</v>
      </c>
      <c r="I41" s="207" t="s">
        <v>187</v>
      </c>
      <c r="J41" s="260">
        <v>29660</v>
      </c>
      <c r="K41" s="261">
        <v>13393</v>
      </c>
      <c r="L41" s="228">
        <f t="shared" si="2"/>
        <v>45.155091031692514</v>
      </c>
      <c r="M41" s="215">
        <v>825000</v>
      </c>
      <c r="N41" s="215">
        <v>0</v>
      </c>
      <c r="O41" s="215"/>
      <c r="P41" s="215"/>
      <c r="Q41" s="215"/>
      <c r="R41" s="228">
        <f t="shared" si="0"/>
        <v>0</v>
      </c>
      <c r="S41" s="229" t="e">
        <f t="shared" si="1"/>
        <v>#DIV/0!</v>
      </c>
    </row>
    <row r="42" spans="1:19" s="52" customFormat="1" ht="15" customHeight="1">
      <c r="A42" s="207"/>
      <c r="B42" s="207"/>
      <c r="C42" s="207"/>
      <c r="D42" s="207"/>
      <c r="E42" s="86"/>
      <c r="F42" s="86">
        <v>325</v>
      </c>
      <c r="G42" s="207"/>
      <c r="H42" s="205" t="s">
        <v>188</v>
      </c>
      <c r="I42" s="208" t="s">
        <v>187</v>
      </c>
      <c r="J42" s="260">
        <v>29660</v>
      </c>
      <c r="K42" s="261">
        <v>8923</v>
      </c>
      <c r="L42" s="228">
        <f t="shared" si="2"/>
        <v>30.084288604180713</v>
      </c>
      <c r="M42" s="215">
        <v>800000</v>
      </c>
      <c r="N42" s="215">
        <v>0</v>
      </c>
      <c r="O42" s="215"/>
      <c r="P42" s="215"/>
      <c r="Q42" s="215"/>
      <c r="R42" s="228">
        <f t="shared" si="0"/>
        <v>0</v>
      </c>
      <c r="S42" s="229" t="e">
        <f t="shared" si="1"/>
        <v>#DIV/0!</v>
      </c>
    </row>
    <row r="43" spans="1:19" s="52" customFormat="1" ht="15" customHeight="1">
      <c r="A43" s="207"/>
      <c r="B43" s="207"/>
      <c r="C43" s="207"/>
      <c r="D43" s="207"/>
      <c r="E43" s="86"/>
      <c r="F43" s="86">
        <v>329</v>
      </c>
      <c r="G43" s="207"/>
      <c r="H43" s="205" t="s">
        <v>189</v>
      </c>
      <c r="I43" s="208" t="s">
        <v>173</v>
      </c>
      <c r="J43" s="260">
        <v>519924</v>
      </c>
      <c r="K43" s="261">
        <v>560871</v>
      </c>
      <c r="L43" s="228">
        <f t="shared" si="2"/>
        <v>107.87557412237172</v>
      </c>
      <c r="M43" s="215">
        <v>1000000</v>
      </c>
      <c r="N43" s="215">
        <v>0</v>
      </c>
      <c r="O43" s="215"/>
      <c r="P43" s="215"/>
      <c r="Q43" s="215"/>
      <c r="R43" s="228">
        <f t="shared" si="0"/>
        <v>0</v>
      </c>
      <c r="S43" s="229" t="e">
        <f t="shared" si="1"/>
        <v>#DIV/0!</v>
      </c>
    </row>
    <row r="44" spans="1:19" s="52" customFormat="1" ht="24.75" customHeight="1">
      <c r="A44" s="207"/>
      <c r="B44" s="207"/>
      <c r="C44" s="207"/>
      <c r="D44" s="207"/>
      <c r="E44" s="86"/>
      <c r="F44" s="86">
        <v>380</v>
      </c>
      <c r="G44" s="207"/>
      <c r="H44" s="204" t="s">
        <v>190</v>
      </c>
      <c r="I44" s="207" t="s">
        <v>182</v>
      </c>
      <c r="J44" s="260">
        <v>2568</v>
      </c>
      <c r="K44" s="261">
        <v>21916</v>
      </c>
      <c r="L44" s="228">
        <f t="shared" si="2"/>
        <v>853.4267912772586</v>
      </c>
      <c r="M44" s="215">
        <v>12182247</v>
      </c>
      <c r="N44" s="215">
        <v>9590142.07</v>
      </c>
      <c r="O44" s="215"/>
      <c r="P44" s="215"/>
      <c r="Q44" s="215"/>
      <c r="R44" s="228">
        <f t="shared" si="0"/>
        <v>78.72227570168295</v>
      </c>
      <c r="S44" s="229">
        <f t="shared" si="1"/>
        <v>1084.0982220982896</v>
      </c>
    </row>
    <row r="45" spans="1:19" s="52" customFormat="1" ht="15" customHeight="1">
      <c r="A45" s="207"/>
      <c r="B45" s="207"/>
      <c r="C45" s="207"/>
      <c r="D45" s="207"/>
      <c r="E45" s="86"/>
      <c r="F45" s="86"/>
      <c r="G45" s="207"/>
      <c r="H45" s="204"/>
      <c r="I45" s="207"/>
      <c r="J45" s="260"/>
      <c r="K45" s="261"/>
      <c r="L45" s="228"/>
      <c r="M45" s="215"/>
      <c r="N45" s="215"/>
      <c r="O45" s="215"/>
      <c r="P45" s="215"/>
      <c r="Q45" s="215"/>
      <c r="R45" s="228"/>
      <c r="S45" s="229"/>
    </row>
    <row r="46" spans="1:19" s="52" customFormat="1" ht="24" customHeight="1">
      <c r="A46" s="262"/>
      <c r="B46" s="262"/>
      <c r="C46" s="262"/>
      <c r="D46" s="262"/>
      <c r="E46" s="210">
        <v>3</v>
      </c>
      <c r="F46" s="210"/>
      <c r="G46" s="262"/>
      <c r="H46" s="259" t="s">
        <v>191</v>
      </c>
      <c r="I46" s="262"/>
      <c r="J46" s="263"/>
      <c r="K46" s="264"/>
      <c r="L46" s="265"/>
      <c r="M46" s="266"/>
      <c r="N46" s="266"/>
      <c r="O46" s="266"/>
      <c r="P46" s="266"/>
      <c r="Q46" s="266"/>
      <c r="R46" s="265"/>
      <c r="S46" s="267"/>
    </row>
    <row r="47" spans="1:19" s="52" customFormat="1" ht="27.75" customHeight="1">
      <c r="A47" s="207"/>
      <c r="B47" s="207"/>
      <c r="C47" s="207"/>
      <c r="D47" s="207"/>
      <c r="E47" s="86"/>
      <c r="F47" s="86">
        <v>326</v>
      </c>
      <c r="G47" s="207"/>
      <c r="H47" s="204" t="s">
        <v>192</v>
      </c>
      <c r="I47" s="207" t="s">
        <v>193</v>
      </c>
      <c r="J47" s="260">
        <v>282</v>
      </c>
      <c r="K47" s="261">
        <v>0</v>
      </c>
      <c r="L47" s="228">
        <f>+K47/J47*100</f>
        <v>0</v>
      </c>
      <c r="M47" s="215">
        <v>4168956.71</v>
      </c>
      <c r="N47" s="215">
        <v>477299.87</v>
      </c>
      <c r="O47" s="215"/>
      <c r="P47" s="215"/>
      <c r="Q47" s="215"/>
      <c r="R47" s="228">
        <f>((N47+O47-P47+Q47)/M47)*100</f>
        <v>11.448904443049495</v>
      </c>
      <c r="S47" s="229">
        <f>+L47/R47*100</f>
        <v>0</v>
      </c>
    </row>
    <row r="48" spans="1:19" s="52" customFormat="1" ht="24" customHeight="1">
      <c r="A48" s="207"/>
      <c r="B48" s="207"/>
      <c r="C48" s="207"/>
      <c r="D48" s="207"/>
      <c r="E48" s="86"/>
      <c r="F48" s="86">
        <v>327</v>
      </c>
      <c r="G48" s="207"/>
      <c r="H48" s="204" t="s">
        <v>194</v>
      </c>
      <c r="I48" s="207" t="s">
        <v>195</v>
      </c>
      <c r="J48" s="260">
        <v>0</v>
      </c>
      <c r="K48" s="261">
        <v>0</v>
      </c>
      <c r="L48" s="228" t="e">
        <f>+K48/J48*100</f>
        <v>#DIV/0!</v>
      </c>
      <c r="M48" s="215">
        <v>962900</v>
      </c>
      <c r="N48" s="215">
        <v>674927.5200000001</v>
      </c>
      <c r="O48" s="215"/>
      <c r="P48" s="215"/>
      <c r="Q48" s="215"/>
      <c r="R48" s="228">
        <f>((N48+O48-P48+Q48)/M48)*100</f>
        <v>70.09321009450619</v>
      </c>
      <c r="S48" s="229" t="e">
        <f>+L48/R48*100</f>
        <v>#DIV/0!</v>
      </c>
    </row>
    <row r="49" spans="1:19" s="52" customFormat="1" ht="15" customHeight="1">
      <c r="A49" s="207"/>
      <c r="B49" s="207"/>
      <c r="C49" s="207"/>
      <c r="D49" s="207"/>
      <c r="E49" s="86"/>
      <c r="F49" s="86"/>
      <c r="G49" s="207"/>
      <c r="H49" s="204"/>
      <c r="I49" s="207"/>
      <c r="J49" s="260"/>
      <c r="K49" s="261"/>
      <c r="L49" s="228"/>
      <c r="M49" s="215"/>
      <c r="N49" s="215"/>
      <c r="O49" s="215"/>
      <c r="P49" s="215"/>
      <c r="Q49" s="215"/>
      <c r="R49" s="228"/>
      <c r="S49" s="229"/>
    </row>
    <row r="50" spans="1:19" s="52" customFormat="1" ht="22.5" customHeight="1">
      <c r="A50" s="86">
        <v>2</v>
      </c>
      <c r="B50" s="207"/>
      <c r="C50" s="207"/>
      <c r="D50" s="207"/>
      <c r="E50" s="86"/>
      <c r="F50" s="86"/>
      <c r="G50" s="207"/>
      <c r="H50" s="211" t="s">
        <v>198</v>
      </c>
      <c r="I50" s="207"/>
      <c r="J50" s="260"/>
      <c r="K50" s="261"/>
      <c r="L50" s="228"/>
      <c r="M50" s="215"/>
      <c r="N50" s="215"/>
      <c r="O50" s="215"/>
      <c r="P50" s="215"/>
      <c r="Q50" s="215"/>
      <c r="R50" s="228"/>
      <c r="S50" s="229"/>
    </row>
    <row r="51" spans="1:19" s="52" customFormat="1" ht="15" customHeight="1">
      <c r="A51" s="207"/>
      <c r="B51" s="207">
        <v>9</v>
      </c>
      <c r="C51" s="207"/>
      <c r="D51" s="207"/>
      <c r="E51" s="86"/>
      <c r="F51" s="86"/>
      <c r="G51" s="207"/>
      <c r="H51" s="211" t="s">
        <v>199</v>
      </c>
      <c r="I51" s="207"/>
      <c r="J51" s="260"/>
      <c r="K51" s="261"/>
      <c r="L51" s="228"/>
      <c r="M51" s="215"/>
      <c r="N51" s="215"/>
      <c r="O51" s="215"/>
      <c r="P51" s="215"/>
      <c r="Q51" s="215"/>
      <c r="R51" s="228"/>
      <c r="S51" s="229"/>
    </row>
    <row r="52" spans="1:19" s="52" customFormat="1" ht="15" customHeight="1">
      <c r="A52" s="207"/>
      <c r="B52" s="207"/>
      <c r="C52" s="207">
        <v>1</v>
      </c>
      <c r="D52" s="207"/>
      <c r="E52" s="86"/>
      <c r="F52" s="86"/>
      <c r="G52" s="207"/>
      <c r="H52" s="204" t="s">
        <v>200</v>
      </c>
      <c r="I52" s="207"/>
      <c r="J52" s="260"/>
      <c r="K52" s="261"/>
      <c r="L52" s="228"/>
      <c r="M52" s="215"/>
      <c r="N52" s="215"/>
      <c r="O52" s="215"/>
      <c r="P52" s="215"/>
      <c r="Q52" s="215"/>
      <c r="R52" s="228"/>
      <c r="S52" s="229"/>
    </row>
    <row r="53" spans="1:19" s="52" customFormat="1" ht="24" customHeight="1">
      <c r="A53" s="207"/>
      <c r="B53" s="207"/>
      <c r="C53" s="207"/>
      <c r="D53" s="207">
        <v>7</v>
      </c>
      <c r="E53" s="86"/>
      <c r="F53" s="86"/>
      <c r="G53" s="207"/>
      <c r="H53" s="204" t="s">
        <v>201</v>
      </c>
      <c r="I53" s="207"/>
      <c r="J53" s="260"/>
      <c r="K53" s="261"/>
      <c r="L53" s="228"/>
      <c r="M53" s="215"/>
      <c r="N53" s="215"/>
      <c r="O53" s="215"/>
      <c r="P53" s="215"/>
      <c r="Q53" s="215"/>
      <c r="R53" s="228"/>
      <c r="S53" s="229"/>
    </row>
    <row r="54" spans="1:19" s="52" customFormat="1" ht="15" customHeight="1">
      <c r="A54" s="207"/>
      <c r="B54" s="207"/>
      <c r="C54" s="207"/>
      <c r="D54" s="207"/>
      <c r="E54" s="86">
        <v>2</v>
      </c>
      <c r="F54" s="207"/>
      <c r="G54" s="207"/>
      <c r="H54" s="204" t="s">
        <v>199</v>
      </c>
      <c r="I54" s="207"/>
      <c r="J54" s="261"/>
      <c r="K54" s="261"/>
      <c r="L54" s="228"/>
      <c r="M54" s="215"/>
      <c r="N54" s="215"/>
      <c r="O54" s="215"/>
      <c r="P54" s="215"/>
      <c r="Q54" s="215"/>
      <c r="R54" s="228"/>
      <c r="S54" s="229"/>
    </row>
    <row r="55" spans="1:19" s="52" customFormat="1" ht="23.25" customHeight="1">
      <c r="A55" s="207"/>
      <c r="B55" s="207"/>
      <c r="C55" s="207"/>
      <c r="D55" s="207"/>
      <c r="E55" s="86"/>
      <c r="F55" s="207">
        <v>301</v>
      </c>
      <c r="G55" s="207"/>
      <c r="H55" s="204" t="s">
        <v>196</v>
      </c>
      <c r="I55" s="207" t="s">
        <v>197</v>
      </c>
      <c r="J55" s="260">
        <v>1</v>
      </c>
      <c r="K55" s="261">
        <v>1</v>
      </c>
      <c r="L55" s="228">
        <f>+K55/J55*100</f>
        <v>100</v>
      </c>
      <c r="M55" s="215">
        <v>140000</v>
      </c>
      <c r="N55" s="215">
        <v>0</v>
      </c>
      <c r="O55" s="215"/>
      <c r="P55" s="215"/>
      <c r="Q55" s="215"/>
      <c r="R55" s="228">
        <f>((N55+O55-P55+Q55)/M55)*100</f>
        <v>0</v>
      </c>
      <c r="S55" s="229" t="e">
        <f>+L55/R55*100</f>
        <v>#DIV/0!</v>
      </c>
    </row>
    <row r="56" spans="1:19" s="52" customFormat="1" ht="15" customHeight="1">
      <c r="A56" s="54"/>
      <c r="B56" s="97"/>
      <c r="C56" s="97"/>
      <c r="D56" s="97"/>
      <c r="E56" s="86"/>
      <c r="F56" s="97"/>
      <c r="G56" s="97"/>
      <c r="H56" s="204"/>
      <c r="I56" s="207"/>
      <c r="J56" s="260"/>
      <c r="K56" s="261"/>
      <c r="L56" s="130"/>
      <c r="M56" s="215"/>
      <c r="N56" s="215"/>
      <c r="O56" s="215"/>
      <c r="P56" s="215"/>
      <c r="Q56" s="215"/>
      <c r="R56" s="97"/>
      <c r="S56" s="132"/>
    </row>
    <row r="57" spans="1:19" s="52" customFormat="1" ht="15" customHeight="1">
      <c r="A57" s="54"/>
      <c r="B57" s="97"/>
      <c r="C57" s="97"/>
      <c r="D57" s="97"/>
      <c r="E57" s="86"/>
      <c r="F57" s="97"/>
      <c r="G57" s="97"/>
      <c r="H57" s="204"/>
      <c r="I57" s="207"/>
      <c r="J57" s="206"/>
      <c r="K57" s="255"/>
      <c r="L57" s="130"/>
      <c r="M57" s="215"/>
      <c r="N57" s="215"/>
      <c r="O57" s="215"/>
      <c r="P57" s="215"/>
      <c r="Q57" s="215"/>
      <c r="R57" s="97"/>
      <c r="S57" s="132"/>
    </row>
    <row r="58" spans="1:19" s="52" customFormat="1" ht="15" customHeight="1">
      <c r="A58" s="54"/>
      <c r="B58" s="97"/>
      <c r="C58" s="97"/>
      <c r="D58" s="97"/>
      <c r="E58" s="86"/>
      <c r="F58" s="97"/>
      <c r="G58" s="97"/>
      <c r="H58" s="84" t="s">
        <v>142</v>
      </c>
      <c r="I58" s="97"/>
      <c r="J58" s="206"/>
      <c r="K58" s="130"/>
      <c r="L58" s="130"/>
      <c r="M58" s="215">
        <f>SUBTOTAL(9,M21:M57)</f>
        <v>983411382.71</v>
      </c>
      <c r="N58" s="215">
        <f>SUBTOTAL(9,N21:N57)</f>
        <v>760408311.23</v>
      </c>
      <c r="O58" s="215"/>
      <c r="P58" s="215"/>
      <c r="Q58" s="215"/>
      <c r="R58" s="97"/>
      <c r="S58" s="132"/>
    </row>
    <row r="59" spans="1:19" s="52" customFormat="1" ht="15" customHeight="1">
      <c r="A59" s="90"/>
      <c r="B59" s="99"/>
      <c r="C59" s="99"/>
      <c r="D59" s="99"/>
      <c r="E59" s="210"/>
      <c r="F59" s="99"/>
      <c r="G59" s="99"/>
      <c r="H59" s="99"/>
      <c r="I59" s="99"/>
      <c r="J59" s="133"/>
      <c r="K59" s="133"/>
      <c r="L59" s="133"/>
      <c r="M59" s="213"/>
      <c r="N59" s="213"/>
      <c r="O59" s="213"/>
      <c r="P59" s="213"/>
      <c r="Q59" s="213"/>
      <c r="R59" s="99"/>
      <c r="S59" s="134"/>
    </row>
    <row r="60" spans="2:4" ht="13.5">
      <c r="B60" s="32"/>
      <c r="C60" s="32"/>
      <c r="D60" s="32"/>
    </row>
    <row r="61" spans="2:16" ht="13.5">
      <c r="B61" s="16"/>
      <c r="C61" s="16"/>
      <c r="D61" s="16"/>
      <c r="M61" s="18"/>
      <c r="P61" s="17"/>
    </row>
    <row r="62" spans="2:16" ht="13.5">
      <c r="B62" s="19"/>
      <c r="C62" s="19"/>
      <c r="D62" s="19"/>
      <c r="M62" s="21"/>
      <c r="P62" s="20"/>
    </row>
  </sheetData>
  <sheetProtection/>
  <mergeCells count="16">
    <mergeCell ref="A13:A15"/>
    <mergeCell ref="A9:S9"/>
    <mergeCell ref="A11:S11"/>
    <mergeCell ref="A12:S12"/>
    <mergeCell ref="M14:Q14"/>
    <mergeCell ref="C13:C15"/>
    <mergeCell ref="F13:F15"/>
    <mergeCell ref="S14:S15"/>
    <mergeCell ref="I13:I15"/>
    <mergeCell ref="B13:B15"/>
    <mergeCell ref="E13:E15"/>
    <mergeCell ref="G13:G15"/>
    <mergeCell ref="H13:H15"/>
    <mergeCell ref="R14:R15"/>
    <mergeCell ref="L14:L15"/>
    <mergeCell ref="D13:D15"/>
  </mergeCells>
  <printOptions horizontalCentered="1"/>
  <pageMargins left="0.26" right="0.26" top="0.35433070866141736" bottom="0.35433070866141736" header="0.3937007874015748" footer="0.1968503937007874"/>
  <pageSetup horizontalDpi="600" verticalDpi="600" orientation="landscape" scale="68" r:id="rId2"/>
  <headerFooter alignWithMargins="0">
    <oddHeader>&amp;C&amp;G</oddHeader>
    <oddFooter>&amp;L&amp;G&amp;R&amp;G</oddFooter>
  </headerFooter>
  <colBreaks count="1" manualBreakCount="1">
    <brk id="19" max="65535" man="1"/>
  </colBreaks>
  <legacyDrawingHF r:id="rId1"/>
</worksheet>
</file>

<file path=xl/worksheets/sheet6.xml><?xml version="1.0" encoding="utf-8"?>
<worksheet xmlns="http://schemas.openxmlformats.org/spreadsheetml/2006/main" xmlns:r="http://schemas.openxmlformats.org/officeDocument/2006/relationships">
  <sheetPr>
    <tabColor rgb="FFF8D628"/>
  </sheetPr>
  <dimension ref="A1:H84"/>
  <sheetViews>
    <sheetView showGridLines="0" zoomScaleSheetLayoutView="70" zoomScalePageLayoutView="0" workbookViewId="0" topLeftCell="A1">
      <selection activeCell="A1" sqref="A1"/>
    </sheetView>
  </sheetViews>
  <sheetFormatPr defaultColWidth="11.421875" defaultRowHeight="12.75"/>
  <cols>
    <col min="1" max="1" width="3.8515625" style="1" customWidth="1"/>
    <col min="2" max="4" width="3.421875" style="1" customWidth="1"/>
    <col min="5" max="5" width="4.57421875" style="1" customWidth="1"/>
    <col min="6" max="6" width="4.28125" style="1" customWidth="1"/>
    <col min="7" max="7" width="47.00390625" style="1" customWidth="1"/>
    <col min="8" max="8" width="85.7109375" style="1" customWidth="1"/>
    <col min="9" max="16384" width="11.421875" style="1" customWidth="1"/>
  </cols>
  <sheetData>
    <row r="1" ht="16.5">
      <c r="H1" s="3"/>
    </row>
    <row r="2" ht="16.5">
      <c r="H2" s="3"/>
    </row>
    <row r="3" ht="16.5">
      <c r="H3" s="3"/>
    </row>
    <row r="4" ht="16.5">
      <c r="H4" s="3"/>
    </row>
    <row r="5" ht="16.5">
      <c r="H5" s="3"/>
    </row>
    <row r="6" ht="16.5">
      <c r="H6" s="3"/>
    </row>
    <row r="7" ht="16.5">
      <c r="H7" s="3"/>
    </row>
    <row r="8" ht="8.25" customHeight="1"/>
    <row r="9" spans="1:8" ht="34.5" customHeight="1">
      <c r="A9" s="284" t="s">
        <v>111</v>
      </c>
      <c r="B9" s="285"/>
      <c r="C9" s="285"/>
      <c r="D9" s="285"/>
      <c r="E9" s="285"/>
      <c r="F9" s="285"/>
      <c r="G9" s="285"/>
      <c r="H9" s="286"/>
    </row>
    <row r="10" ht="6" customHeight="1">
      <c r="H10" s="148"/>
    </row>
    <row r="11" spans="1:8" ht="19.5" customHeight="1">
      <c r="A11" s="287" t="str">
        <f>++'ECG-1'!A12:H12</f>
        <v>UNIDAD RESPONSABLE DEL GASTO: 26 PD SP  SERVICIOS DE SALUD PÚBLICA DEL DISTRITO FEDERAL</v>
      </c>
      <c r="B11" s="288"/>
      <c r="C11" s="288"/>
      <c r="D11" s="288"/>
      <c r="E11" s="288"/>
      <c r="F11" s="288"/>
      <c r="G11" s="288"/>
      <c r="H11" s="289"/>
    </row>
    <row r="12" spans="1:8" ht="19.5" customHeight="1">
      <c r="A12" s="287" t="str">
        <f>+'ECG-1'!A13:H13</f>
        <v>PERÍODO: ENERO - MARZO 2014</v>
      </c>
      <c r="B12" s="288"/>
      <c r="C12" s="288"/>
      <c r="D12" s="288"/>
      <c r="E12" s="288"/>
      <c r="F12" s="288"/>
      <c r="G12" s="288"/>
      <c r="H12" s="289"/>
    </row>
    <row r="13" spans="1:8" ht="24.75" customHeight="1">
      <c r="A13" s="282" t="s">
        <v>109</v>
      </c>
      <c r="B13" s="282" t="s">
        <v>41</v>
      </c>
      <c r="C13" s="282" t="s">
        <v>45</v>
      </c>
      <c r="D13" s="282" t="s">
        <v>42</v>
      </c>
      <c r="E13" s="282" t="s">
        <v>43</v>
      </c>
      <c r="F13" s="282" t="s">
        <v>0</v>
      </c>
      <c r="G13" s="282" t="s">
        <v>1</v>
      </c>
      <c r="H13" s="100" t="s">
        <v>85</v>
      </c>
    </row>
    <row r="14" spans="1:8" ht="23.25" customHeight="1">
      <c r="A14" s="311"/>
      <c r="B14" s="311"/>
      <c r="C14" s="311"/>
      <c r="D14" s="311"/>
      <c r="E14" s="311"/>
      <c r="F14" s="311"/>
      <c r="G14" s="311"/>
      <c r="H14" s="101" t="s">
        <v>86</v>
      </c>
    </row>
    <row r="15" spans="1:8" ht="30" customHeight="1">
      <c r="A15" s="283"/>
      <c r="B15" s="283"/>
      <c r="C15" s="283"/>
      <c r="D15" s="283"/>
      <c r="E15" s="283"/>
      <c r="F15" s="283"/>
      <c r="G15" s="283"/>
      <c r="H15" s="102" t="s">
        <v>87</v>
      </c>
    </row>
    <row r="16" spans="1:8" s="95" customFormat="1" ht="15" customHeight="1">
      <c r="A16" s="85"/>
      <c r="B16" s="85"/>
      <c r="C16" s="85"/>
      <c r="D16" s="85"/>
      <c r="E16" s="85"/>
      <c r="F16" s="85"/>
      <c r="G16" s="85"/>
      <c r="H16" s="216"/>
    </row>
    <row r="17" spans="1:8" s="95" customFormat="1" ht="22.5" customHeight="1">
      <c r="A17" s="207">
        <v>1</v>
      </c>
      <c r="B17" s="86"/>
      <c r="C17" s="86"/>
      <c r="D17" s="86"/>
      <c r="E17" s="86"/>
      <c r="F17" s="86"/>
      <c r="G17" s="219" t="s">
        <v>167</v>
      </c>
      <c r="H17" s="96"/>
    </row>
    <row r="18" spans="1:8" s="95" customFormat="1" ht="15" customHeight="1">
      <c r="A18" s="207"/>
      <c r="B18" s="86">
        <v>13</v>
      </c>
      <c r="C18" s="86"/>
      <c r="D18" s="86"/>
      <c r="E18" s="86"/>
      <c r="F18" s="86"/>
      <c r="G18" s="219" t="s">
        <v>166</v>
      </c>
      <c r="H18" s="96"/>
    </row>
    <row r="19" spans="1:8" s="95" customFormat="1" ht="15" customHeight="1">
      <c r="A19" s="207"/>
      <c r="B19" s="84"/>
      <c r="C19" s="84">
        <v>2</v>
      </c>
      <c r="D19" s="86"/>
      <c r="E19" s="86"/>
      <c r="F19" s="86"/>
      <c r="G19" s="219" t="s">
        <v>165</v>
      </c>
      <c r="H19" s="96"/>
    </row>
    <row r="20" spans="1:8" s="95" customFormat="1" ht="15" customHeight="1">
      <c r="A20" s="207"/>
      <c r="B20" s="84"/>
      <c r="C20" s="84"/>
      <c r="D20" s="84">
        <v>6</v>
      </c>
      <c r="E20" s="86"/>
      <c r="F20" s="207"/>
      <c r="G20" s="104" t="s">
        <v>164</v>
      </c>
      <c r="H20" s="97"/>
    </row>
    <row r="21" spans="1:8" s="95" customFormat="1" ht="15" customHeight="1">
      <c r="A21" s="207"/>
      <c r="B21" s="207"/>
      <c r="C21" s="207"/>
      <c r="D21" s="84"/>
      <c r="E21" s="84">
        <v>8</v>
      </c>
      <c r="F21" s="86"/>
      <c r="G21" s="219" t="s">
        <v>163</v>
      </c>
      <c r="H21" s="98"/>
    </row>
    <row r="22" spans="1:8" s="95" customFormat="1" ht="187.5" customHeight="1">
      <c r="A22" s="207"/>
      <c r="B22" s="207"/>
      <c r="C22" s="207"/>
      <c r="D22" s="207"/>
      <c r="E22" s="207"/>
      <c r="F22" s="309">
        <v>500</v>
      </c>
      <c r="G22" s="308" t="s">
        <v>162</v>
      </c>
      <c r="H22" s="232" t="s">
        <v>222</v>
      </c>
    </row>
    <row r="23" spans="1:8" s="95" customFormat="1" ht="17.25" customHeight="1">
      <c r="A23" s="207"/>
      <c r="B23" s="207"/>
      <c r="C23" s="207"/>
      <c r="D23" s="207"/>
      <c r="E23" s="207"/>
      <c r="F23" s="309"/>
      <c r="G23" s="308"/>
      <c r="H23" s="231" t="s">
        <v>11</v>
      </c>
    </row>
    <row r="24" spans="1:8" s="95" customFormat="1" ht="17.25" customHeight="1">
      <c r="A24" s="207"/>
      <c r="B24" s="207"/>
      <c r="C24" s="207"/>
      <c r="D24" s="207"/>
      <c r="E24" s="207"/>
      <c r="F24" s="309"/>
      <c r="G24" s="308"/>
      <c r="H24" s="231" t="s">
        <v>161</v>
      </c>
    </row>
    <row r="25" spans="1:8" s="95" customFormat="1" ht="17.25" customHeight="1">
      <c r="A25" s="207"/>
      <c r="B25" s="207"/>
      <c r="C25" s="207"/>
      <c r="D25" s="207"/>
      <c r="E25" s="207"/>
      <c r="F25" s="207"/>
      <c r="G25" s="104"/>
      <c r="H25" s="231"/>
    </row>
    <row r="26" spans="1:8" s="95" customFormat="1" ht="15" customHeight="1">
      <c r="A26" s="207"/>
      <c r="B26" s="207">
        <v>16</v>
      </c>
      <c r="C26" s="207"/>
      <c r="D26" s="207"/>
      <c r="E26" s="207"/>
      <c r="F26" s="207"/>
      <c r="G26" s="104" t="s">
        <v>169</v>
      </c>
      <c r="H26" s="97"/>
    </row>
    <row r="27" spans="1:8" s="95" customFormat="1" ht="15" customHeight="1">
      <c r="A27" s="207"/>
      <c r="B27" s="207"/>
      <c r="C27" s="207">
        <v>2</v>
      </c>
      <c r="D27" s="207"/>
      <c r="E27" s="207"/>
      <c r="F27" s="207"/>
      <c r="G27" s="104" t="s">
        <v>165</v>
      </c>
      <c r="H27" s="97"/>
    </row>
    <row r="28" spans="1:8" s="95" customFormat="1" ht="25.5" customHeight="1">
      <c r="A28" s="207"/>
      <c r="B28" s="207"/>
      <c r="C28" s="207"/>
      <c r="D28" s="207">
        <v>2</v>
      </c>
      <c r="E28" s="207"/>
      <c r="F28" s="207"/>
      <c r="G28" s="104" t="s">
        <v>170</v>
      </c>
      <c r="H28" s="97"/>
    </row>
    <row r="29" spans="1:8" s="95" customFormat="1" ht="15" customHeight="1">
      <c r="A29" s="262"/>
      <c r="B29" s="262"/>
      <c r="C29" s="262"/>
      <c r="D29" s="262"/>
      <c r="E29" s="262">
        <v>6</v>
      </c>
      <c r="F29" s="262"/>
      <c r="G29" s="111" t="s">
        <v>171</v>
      </c>
      <c r="H29" s="99"/>
    </row>
    <row r="30" spans="1:8" s="95" customFormat="1" ht="15" customHeight="1">
      <c r="A30" s="207"/>
      <c r="B30" s="207"/>
      <c r="C30" s="207"/>
      <c r="D30" s="207"/>
      <c r="E30" s="207"/>
      <c r="F30" s="207">
        <v>368</v>
      </c>
      <c r="G30" s="104" t="s">
        <v>172</v>
      </c>
      <c r="H30" s="97"/>
    </row>
    <row r="31" spans="1:8" s="95" customFormat="1" ht="15" customHeight="1">
      <c r="A31" s="207"/>
      <c r="B31" s="207"/>
      <c r="C31" s="207"/>
      <c r="D31" s="207"/>
      <c r="E31" s="207"/>
      <c r="F31" s="207">
        <v>370</v>
      </c>
      <c r="G31" s="104" t="s">
        <v>174</v>
      </c>
      <c r="H31" s="97"/>
    </row>
    <row r="32" spans="1:8" s="95" customFormat="1" ht="15" customHeight="1">
      <c r="A32" s="207"/>
      <c r="B32" s="207"/>
      <c r="C32" s="207"/>
      <c r="D32" s="207"/>
      <c r="E32" s="207"/>
      <c r="F32" s="207"/>
      <c r="G32" s="104"/>
      <c r="H32" s="97"/>
    </row>
    <row r="33" spans="1:8" s="95" customFormat="1" ht="15" customHeight="1">
      <c r="A33" s="207"/>
      <c r="B33" s="207"/>
      <c r="C33" s="207"/>
      <c r="D33" s="207">
        <v>3</v>
      </c>
      <c r="E33" s="207"/>
      <c r="F33" s="207"/>
      <c r="G33" s="104" t="s">
        <v>169</v>
      </c>
      <c r="H33" s="97"/>
    </row>
    <row r="34" spans="1:8" s="95" customFormat="1" ht="22.5" customHeight="1">
      <c r="A34" s="207"/>
      <c r="B34" s="207"/>
      <c r="C34" s="207"/>
      <c r="D34" s="207"/>
      <c r="E34" s="207">
        <v>1</v>
      </c>
      <c r="F34" s="207"/>
      <c r="G34" s="104" t="s">
        <v>176</v>
      </c>
      <c r="H34" s="97"/>
    </row>
    <row r="35" spans="1:8" s="95" customFormat="1" ht="62.25" customHeight="1">
      <c r="A35" s="207"/>
      <c r="B35" s="207"/>
      <c r="C35" s="207"/>
      <c r="D35" s="207"/>
      <c r="E35" s="207"/>
      <c r="F35" s="309">
        <v>328</v>
      </c>
      <c r="G35" s="308" t="s">
        <v>177</v>
      </c>
      <c r="H35" s="254" t="s">
        <v>310</v>
      </c>
    </row>
    <row r="36" spans="1:8" s="95" customFormat="1" ht="17.25" customHeight="1">
      <c r="A36" s="207"/>
      <c r="B36" s="207"/>
      <c r="C36" s="207"/>
      <c r="D36" s="207"/>
      <c r="E36" s="207"/>
      <c r="F36" s="309"/>
      <c r="G36" s="308"/>
      <c r="H36" s="231" t="s">
        <v>11</v>
      </c>
    </row>
    <row r="37" spans="1:8" s="95" customFormat="1" ht="17.25" customHeight="1">
      <c r="A37" s="207"/>
      <c r="B37" s="207"/>
      <c r="C37" s="207"/>
      <c r="D37" s="207"/>
      <c r="E37" s="207"/>
      <c r="F37" s="309"/>
      <c r="G37" s="308"/>
      <c r="H37" s="231" t="s">
        <v>161</v>
      </c>
    </row>
    <row r="38" spans="1:8" s="95" customFormat="1" ht="22.5" customHeight="1">
      <c r="A38" s="207"/>
      <c r="B38" s="207"/>
      <c r="C38" s="207"/>
      <c r="D38" s="207"/>
      <c r="E38" s="207"/>
      <c r="F38" s="207"/>
      <c r="G38" s="104"/>
      <c r="H38" s="97"/>
    </row>
    <row r="39" spans="1:8" s="95" customFormat="1" ht="22.5" customHeight="1">
      <c r="A39" s="207"/>
      <c r="B39" s="207"/>
      <c r="C39" s="207"/>
      <c r="D39" s="207"/>
      <c r="E39" s="207"/>
      <c r="F39" s="207"/>
      <c r="G39" s="104"/>
      <c r="H39" s="97"/>
    </row>
    <row r="40" spans="1:8" s="95" customFormat="1" ht="15" customHeight="1">
      <c r="A40" s="207"/>
      <c r="B40" s="207"/>
      <c r="C40" s="207"/>
      <c r="D40" s="207"/>
      <c r="E40" s="207"/>
      <c r="F40" s="207">
        <v>331</v>
      </c>
      <c r="G40" s="104" t="s">
        <v>179</v>
      </c>
      <c r="H40" s="97"/>
    </row>
    <row r="41" spans="1:8" s="95" customFormat="1" ht="15" customHeight="1">
      <c r="A41" s="207"/>
      <c r="B41" s="207"/>
      <c r="C41" s="207"/>
      <c r="D41" s="207"/>
      <c r="E41" s="207"/>
      <c r="F41" s="207"/>
      <c r="G41" s="104"/>
      <c r="H41" s="97"/>
    </row>
    <row r="42" spans="1:8" s="95" customFormat="1" ht="18.75" customHeight="1">
      <c r="A42" s="207"/>
      <c r="B42" s="207"/>
      <c r="C42" s="207"/>
      <c r="D42" s="207"/>
      <c r="E42" s="207">
        <v>2</v>
      </c>
      <c r="F42" s="207"/>
      <c r="G42" s="104" t="s">
        <v>180</v>
      </c>
      <c r="H42" s="97"/>
    </row>
    <row r="43" spans="1:8" s="95" customFormat="1" ht="18.75" customHeight="1">
      <c r="A43" s="207"/>
      <c r="B43" s="207"/>
      <c r="C43" s="207"/>
      <c r="D43" s="207"/>
      <c r="E43" s="207"/>
      <c r="F43" s="207"/>
      <c r="G43" s="104"/>
      <c r="H43" s="97"/>
    </row>
    <row r="44" spans="1:8" s="95" customFormat="1" ht="104.25" customHeight="1">
      <c r="A44" s="207"/>
      <c r="B44" s="207"/>
      <c r="C44" s="207"/>
      <c r="D44" s="207"/>
      <c r="E44" s="207"/>
      <c r="F44" s="309">
        <v>320</v>
      </c>
      <c r="G44" s="310" t="s">
        <v>181</v>
      </c>
      <c r="H44" s="231" t="s">
        <v>216</v>
      </c>
    </row>
    <row r="45" spans="1:8" s="95" customFormat="1" ht="17.25" customHeight="1">
      <c r="A45" s="207"/>
      <c r="B45" s="207"/>
      <c r="C45" s="207"/>
      <c r="D45" s="207"/>
      <c r="E45" s="207"/>
      <c r="F45" s="309"/>
      <c r="G45" s="310"/>
      <c r="H45" s="231" t="s">
        <v>11</v>
      </c>
    </row>
    <row r="46" spans="1:8" s="95" customFormat="1" ht="17.25" customHeight="1">
      <c r="A46" s="207"/>
      <c r="B46" s="207"/>
      <c r="C46" s="207"/>
      <c r="D46" s="207"/>
      <c r="E46" s="207"/>
      <c r="F46" s="309"/>
      <c r="G46" s="310"/>
      <c r="H46" s="231" t="s">
        <v>161</v>
      </c>
    </row>
    <row r="47" spans="1:8" s="95" customFormat="1" ht="15.75" customHeight="1">
      <c r="A47" s="262"/>
      <c r="B47" s="262"/>
      <c r="C47" s="262"/>
      <c r="D47" s="262"/>
      <c r="E47" s="262"/>
      <c r="F47" s="262"/>
      <c r="G47" s="111"/>
      <c r="H47" s="268"/>
    </row>
    <row r="48" spans="1:8" s="95" customFormat="1" ht="95.25" customHeight="1">
      <c r="A48" s="207"/>
      <c r="B48" s="207"/>
      <c r="C48" s="207"/>
      <c r="D48" s="207"/>
      <c r="E48" s="207"/>
      <c r="F48" s="309">
        <v>321</v>
      </c>
      <c r="G48" s="310" t="s">
        <v>183</v>
      </c>
      <c r="H48" s="231" t="s">
        <v>217</v>
      </c>
    </row>
    <row r="49" spans="1:8" s="95" customFormat="1" ht="17.25" customHeight="1">
      <c r="A49" s="207"/>
      <c r="B49" s="207"/>
      <c r="C49" s="207"/>
      <c r="D49" s="207"/>
      <c r="E49" s="207"/>
      <c r="F49" s="309"/>
      <c r="G49" s="310"/>
      <c r="H49" s="231" t="s">
        <v>11</v>
      </c>
    </row>
    <row r="50" spans="1:8" s="95" customFormat="1" ht="17.25" customHeight="1">
      <c r="A50" s="207"/>
      <c r="B50" s="207"/>
      <c r="C50" s="207"/>
      <c r="D50" s="207"/>
      <c r="E50" s="207"/>
      <c r="F50" s="309"/>
      <c r="G50" s="310"/>
      <c r="H50" s="231" t="s">
        <v>161</v>
      </c>
    </row>
    <row r="51" spans="1:8" s="95" customFormat="1" ht="15.75" customHeight="1">
      <c r="A51" s="207"/>
      <c r="B51" s="207"/>
      <c r="C51" s="207"/>
      <c r="D51" s="207"/>
      <c r="E51" s="207"/>
      <c r="F51" s="207"/>
      <c r="G51" s="104"/>
      <c r="H51" s="231"/>
    </row>
    <row r="52" spans="1:8" s="95" customFormat="1" ht="177.75" customHeight="1">
      <c r="A52" s="207"/>
      <c r="B52" s="207"/>
      <c r="C52" s="207"/>
      <c r="D52" s="207"/>
      <c r="E52" s="207"/>
      <c r="F52" s="309">
        <v>322</v>
      </c>
      <c r="G52" s="310" t="s">
        <v>184</v>
      </c>
      <c r="H52" s="231" t="s">
        <v>218</v>
      </c>
    </row>
    <row r="53" spans="1:8" s="95" customFormat="1" ht="17.25" customHeight="1">
      <c r="A53" s="207"/>
      <c r="B53" s="207"/>
      <c r="C53" s="207"/>
      <c r="D53" s="207"/>
      <c r="E53" s="207"/>
      <c r="F53" s="309"/>
      <c r="G53" s="310"/>
      <c r="H53" s="231" t="s">
        <v>11</v>
      </c>
    </row>
    <row r="54" spans="1:8" s="95" customFormat="1" ht="17.25" customHeight="1">
      <c r="A54" s="207"/>
      <c r="B54" s="207"/>
      <c r="C54" s="207"/>
      <c r="D54" s="207"/>
      <c r="E54" s="207"/>
      <c r="F54" s="309"/>
      <c r="G54" s="310"/>
      <c r="H54" s="231" t="s">
        <v>161</v>
      </c>
    </row>
    <row r="55" spans="1:8" s="95" customFormat="1" ht="15.75" customHeight="1">
      <c r="A55" s="207"/>
      <c r="B55" s="207"/>
      <c r="C55" s="207"/>
      <c r="D55" s="207"/>
      <c r="E55" s="207"/>
      <c r="F55" s="207"/>
      <c r="G55" s="104"/>
      <c r="H55" s="231"/>
    </row>
    <row r="56" spans="1:8" s="95" customFormat="1" ht="157.5">
      <c r="A56" s="207"/>
      <c r="B56" s="207"/>
      <c r="C56" s="207"/>
      <c r="D56" s="207"/>
      <c r="E56" s="207"/>
      <c r="F56" s="309">
        <v>323</v>
      </c>
      <c r="G56" s="310" t="s">
        <v>186</v>
      </c>
      <c r="H56" s="231" t="s">
        <v>219</v>
      </c>
    </row>
    <row r="57" spans="1:8" s="95" customFormat="1" ht="17.25" customHeight="1">
      <c r="A57" s="207"/>
      <c r="B57" s="207"/>
      <c r="C57" s="207"/>
      <c r="D57" s="207"/>
      <c r="E57" s="207"/>
      <c r="F57" s="309"/>
      <c r="G57" s="310"/>
      <c r="H57" s="231" t="s">
        <v>11</v>
      </c>
    </row>
    <row r="58" spans="1:8" s="95" customFormat="1" ht="17.25" customHeight="1">
      <c r="A58" s="207"/>
      <c r="B58" s="207"/>
      <c r="C58" s="207"/>
      <c r="D58" s="207"/>
      <c r="E58" s="207"/>
      <c r="F58" s="309"/>
      <c r="G58" s="310"/>
      <c r="H58" s="231" t="s">
        <v>161</v>
      </c>
    </row>
    <row r="59" spans="1:8" s="95" customFormat="1" ht="15.75" customHeight="1">
      <c r="A59" s="207"/>
      <c r="B59" s="207"/>
      <c r="C59" s="207"/>
      <c r="D59" s="207"/>
      <c r="E59" s="207"/>
      <c r="F59" s="207"/>
      <c r="G59" s="104"/>
      <c r="H59" s="231"/>
    </row>
    <row r="60" spans="1:8" s="95" customFormat="1" ht="160.5" customHeight="1">
      <c r="A60" s="207"/>
      <c r="B60" s="207"/>
      <c r="C60" s="207"/>
      <c r="D60" s="207"/>
      <c r="E60" s="207"/>
      <c r="F60" s="309">
        <v>325</v>
      </c>
      <c r="G60" s="310" t="s">
        <v>188</v>
      </c>
      <c r="H60" s="231" t="s">
        <v>219</v>
      </c>
    </row>
    <row r="61" spans="1:8" s="95" customFormat="1" ht="17.25" customHeight="1">
      <c r="A61" s="207"/>
      <c r="B61" s="207"/>
      <c r="C61" s="207"/>
      <c r="D61" s="207"/>
      <c r="E61" s="207"/>
      <c r="F61" s="309"/>
      <c r="G61" s="310"/>
      <c r="H61" s="231" t="s">
        <v>11</v>
      </c>
    </row>
    <row r="62" spans="1:8" s="95" customFormat="1" ht="17.25" customHeight="1">
      <c r="A62" s="207"/>
      <c r="B62" s="207"/>
      <c r="C62" s="207"/>
      <c r="D62" s="207"/>
      <c r="E62" s="207"/>
      <c r="F62" s="309"/>
      <c r="G62" s="310"/>
      <c r="H62" s="231" t="s">
        <v>161</v>
      </c>
    </row>
    <row r="63" spans="1:8" s="95" customFormat="1" ht="15.75" customHeight="1">
      <c r="A63" s="262"/>
      <c r="B63" s="262"/>
      <c r="C63" s="262"/>
      <c r="D63" s="262"/>
      <c r="E63" s="262"/>
      <c r="F63" s="262"/>
      <c r="G63" s="111"/>
      <c r="H63" s="268"/>
    </row>
    <row r="64" spans="1:8" s="95" customFormat="1" ht="120" customHeight="1">
      <c r="A64" s="207"/>
      <c r="B64" s="207"/>
      <c r="C64" s="207"/>
      <c r="D64" s="207"/>
      <c r="E64" s="207"/>
      <c r="F64" s="309">
        <v>329</v>
      </c>
      <c r="G64" s="310" t="s">
        <v>189</v>
      </c>
      <c r="H64" s="231" t="s">
        <v>220</v>
      </c>
    </row>
    <row r="65" spans="1:8" s="95" customFormat="1" ht="17.25" customHeight="1">
      <c r="A65" s="207"/>
      <c r="B65" s="207"/>
      <c r="C65" s="207"/>
      <c r="D65" s="207"/>
      <c r="E65" s="207"/>
      <c r="F65" s="309"/>
      <c r="G65" s="310"/>
      <c r="H65" s="231" t="s">
        <v>11</v>
      </c>
    </row>
    <row r="66" spans="1:8" s="95" customFormat="1" ht="17.25" customHeight="1">
      <c r="A66" s="207"/>
      <c r="B66" s="207"/>
      <c r="C66" s="207"/>
      <c r="D66" s="207"/>
      <c r="E66" s="207"/>
      <c r="F66" s="309"/>
      <c r="G66" s="310"/>
      <c r="H66" s="231" t="s">
        <v>161</v>
      </c>
    </row>
    <row r="67" spans="1:8" s="95" customFormat="1" ht="15.75" customHeight="1">
      <c r="A67" s="207"/>
      <c r="B67" s="207"/>
      <c r="C67" s="207"/>
      <c r="D67" s="207"/>
      <c r="E67" s="207"/>
      <c r="F67" s="207"/>
      <c r="G67" s="104"/>
      <c r="H67" s="231"/>
    </row>
    <row r="68" spans="1:8" s="95" customFormat="1" ht="106.5" customHeight="1">
      <c r="A68" s="207"/>
      <c r="B68" s="207"/>
      <c r="C68" s="207"/>
      <c r="D68" s="207"/>
      <c r="E68" s="207"/>
      <c r="F68" s="309">
        <v>380</v>
      </c>
      <c r="G68" s="310" t="s">
        <v>190</v>
      </c>
      <c r="H68" s="231" t="s">
        <v>221</v>
      </c>
    </row>
    <row r="69" spans="1:8" s="95" customFormat="1" ht="17.25" customHeight="1">
      <c r="A69" s="207"/>
      <c r="B69" s="207"/>
      <c r="C69" s="207"/>
      <c r="D69" s="207"/>
      <c r="E69" s="207"/>
      <c r="F69" s="309"/>
      <c r="G69" s="310"/>
      <c r="H69" s="231" t="s">
        <v>11</v>
      </c>
    </row>
    <row r="70" spans="1:8" s="95" customFormat="1" ht="17.25" customHeight="1">
      <c r="A70" s="207"/>
      <c r="B70" s="207"/>
      <c r="C70" s="207"/>
      <c r="D70" s="207"/>
      <c r="E70" s="207"/>
      <c r="F70" s="309"/>
      <c r="G70" s="310"/>
      <c r="H70" s="231" t="s">
        <v>161</v>
      </c>
    </row>
    <row r="71" spans="1:8" s="95" customFormat="1" ht="15.75" customHeight="1">
      <c r="A71" s="207"/>
      <c r="B71" s="207"/>
      <c r="C71" s="207"/>
      <c r="D71" s="207"/>
      <c r="E71" s="207"/>
      <c r="F71" s="207"/>
      <c r="G71" s="104"/>
      <c r="H71" s="231"/>
    </row>
    <row r="72" spans="1:8" ht="22.5">
      <c r="A72" s="207"/>
      <c r="B72" s="84"/>
      <c r="C72" s="84"/>
      <c r="D72" s="84"/>
      <c r="E72" s="207"/>
      <c r="F72" s="207">
        <v>327</v>
      </c>
      <c r="G72" s="103" t="s">
        <v>194</v>
      </c>
      <c r="H72" s="191"/>
    </row>
    <row r="73" spans="1:8" ht="13.5">
      <c r="A73" s="207"/>
      <c r="B73" s="207"/>
      <c r="C73" s="207"/>
      <c r="D73" s="207"/>
      <c r="E73" s="207"/>
      <c r="F73" s="207"/>
      <c r="G73" s="104"/>
      <c r="H73" s="217"/>
    </row>
    <row r="74" spans="1:8" ht="22.5">
      <c r="A74" s="207">
        <v>2</v>
      </c>
      <c r="B74" s="207"/>
      <c r="C74" s="207"/>
      <c r="D74" s="207"/>
      <c r="E74" s="207"/>
      <c r="F74" s="207"/>
      <c r="G74" s="104" t="s">
        <v>198</v>
      </c>
      <c r="H74" s="28"/>
    </row>
    <row r="75" spans="1:8" ht="13.5">
      <c r="A75" s="207"/>
      <c r="B75" s="207">
        <v>9</v>
      </c>
      <c r="C75" s="207"/>
      <c r="D75" s="207"/>
      <c r="E75" s="207"/>
      <c r="F75" s="207"/>
      <c r="G75" s="104" t="s">
        <v>199</v>
      </c>
      <c r="H75" s="28"/>
    </row>
    <row r="76" spans="1:8" ht="13.5">
      <c r="A76" s="207"/>
      <c r="B76" s="207"/>
      <c r="C76" s="207">
        <v>1</v>
      </c>
      <c r="D76" s="207"/>
      <c r="E76" s="207"/>
      <c r="F76" s="207"/>
      <c r="G76" s="104" t="s">
        <v>200</v>
      </c>
      <c r="H76" s="28"/>
    </row>
    <row r="77" spans="1:8" ht="13.5">
      <c r="A77" s="207"/>
      <c r="B77" s="207"/>
      <c r="C77" s="207"/>
      <c r="D77" s="207">
        <v>7</v>
      </c>
      <c r="E77" s="207"/>
      <c r="F77" s="207"/>
      <c r="G77" s="104" t="s">
        <v>201</v>
      </c>
      <c r="H77" s="28"/>
    </row>
    <row r="78" spans="1:8" ht="13.5">
      <c r="A78" s="207"/>
      <c r="B78" s="207"/>
      <c r="C78" s="207"/>
      <c r="D78" s="207"/>
      <c r="E78" s="207">
        <v>2</v>
      </c>
      <c r="F78" s="207"/>
      <c r="G78" s="104" t="s">
        <v>199</v>
      </c>
      <c r="H78" s="28"/>
    </row>
    <row r="79" spans="1:8" ht="22.5">
      <c r="A79" s="207"/>
      <c r="B79" s="207"/>
      <c r="C79" s="207"/>
      <c r="D79" s="207"/>
      <c r="E79" s="207"/>
      <c r="F79" s="207">
        <v>301</v>
      </c>
      <c r="G79" s="104" t="s">
        <v>196</v>
      </c>
      <c r="H79" s="28"/>
    </row>
    <row r="80" spans="1:8" ht="13.5">
      <c r="A80" s="30"/>
      <c r="B80" s="30"/>
      <c r="C80" s="30"/>
      <c r="D80" s="30"/>
      <c r="E80" s="30"/>
      <c r="F80" s="99"/>
      <c r="G80" s="111"/>
      <c r="H80" s="30"/>
    </row>
    <row r="81" ht="13.5">
      <c r="G81" s="218"/>
    </row>
    <row r="82" ht="13.5">
      <c r="G82" s="218"/>
    </row>
    <row r="83" ht="13.5">
      <c r="G83" s="218"/>
    </row>
    <row r="84" ht="13.5">
      <c r="G84" s="218"/>
    </row>
  </sheetData>
  <sheetProtection/>
  <mergeCells count="28">
    <mergeCell ref="A13:A15"/>
    <mergeCell ref="A11:H11"/>
    <mergeCell ref="A12:H12"/>
    <mergeCell ref="A9:H9"/>
    <mergeCell ref="C13:C15"/>
    <mergeCell ref="D13:D15"/>
    <mergeCell ref="E13:E15"/>
    <mergeCell ref="F13:F15"/>
    <mergeCell ref="G13:G15"/>
    <mergeCell ref="B13:B15"/>
    <mergeCell ref="G64:G66"/>
    <mergeCell ref="F64:F66"/>
    <mergeCell ref="G44:G46"/>
    <mergeCell ref="F44:F46"/>
    <mergeCell ref="G48:G50"/>
    <mergeCell ref="F48:F50"/>
    <mergeCell ref="G52:G54"/>
    <mergeCell ref="F52:F54"/>
    <mergeCell ref="G35:G37"/>
    <mergeCell ref="F35:F37"/>
    <mergeCell ref="G68:G70"/>
    <mergeCell ref="F68:F70"/>
    <mergeCell ref="G22:G24"/>
    <mergeCell ref="F22:F24"/>
    <mergeCell ref="G56:G58"/>
    <mergeCell ref="F56:F58"/>
    <mergeCell ref="G60:G62"/>
    <mergeCell ref="F60:F62"/>
  </mergeCells>
  <printOptions horizontalCentered="1"/>
  <pageMargins left="0.5905511811023623" right="0.5905511811023623" top="0.57" bottom="0.35433070866141736" header="0.4330708661417323" footer="0.1968503937007874"/>
  <pageSetup horizontalDpi="600" verticalDpi="600" orientation="landscape" scale="74" r:id="rId2"/>
  <headerFooter alignWithMargins="0">
    <oddHeader>&amp;C&amp;G</oddHeader>
    <oddFooter>&amp;L&amp;G&amp;R&amp;G</oddFooter>
  </headerFooter>
  <rowBreaks count="3" manualBreakCount="3">
    <brk id="29" max="7" man="1"/>
    <brk id="47" max="255" man="1"/>
    <brk id="63" max="7" man="1"/>
  </rowBreaks>
  <legacyDrawingHF r:id="rId1"/>
</worksheet>
</file>

<file path=xl/worksheets/sheet7.xml><?xml version="1.0" encoding="utf-8"?>
<worksheet xmlns="http://schemas.openxmlformats.org/spreadsheetml/2006/main" xmlns:r="http://schemas.openxmlformats.org/officeDocument/2006/relationships">
  <sheetPr>
    <tabColor rgb="FFF8D628"/>
  </sheetPr>
  <dimension ref="A4:T32"/>
  <sheetViews>
    <sheetView showGridLines="0" view="pageBreakPreview" zoomScale="60" zoomScalePageLayoutView="0" workbookViewId="0" topLeftCell="A1">
      <selection activeCell="A1" sqref="A1"/>
    </sheetView>
  </sheetViews>
  <sheetFormatPr defaultColWidth="11.421875" defaultRowHeight="12.75"/>
  <cols>
    <col min="1" max="1" width="3.8515625" style="61" customWidth="1"/>
    <col min="2" max="4" width="3.140625" style="61" customWidth="1"/>
    <col min="5" max="5" width="4.00390625" style="61" customWidth="1"/>
    <col min="6" max="6" width="29.140625" style="61" customWidth="1"/>
    <col min="7" max="7" width="10.57421875" style="61" customWidth="1"/>
    <col min="8" max="10" width="12.7109375" style="61" customWidth="1"/>
    <col min="11" max="12" width="6.7109375" style="61" customWidth="1"/>
    <col min="13" max="13" width="15.140625" style="61" customWidth="1"/>
    <col min="14" max="14" width="15.00390625" style="61" customWidth="1"/>
    <col min="15" max="15" width="11.7109375" style="61" customWidth="1"/>
    <col min="16" max="16" width="12.7109375" style="61" customWidth="1"/>
    <col min="17" max="20" width="6.7109375" style="61" customWidth="1"/>
    <col min="21" max="16384" width="11.421875" style="61" customWidth="1"/>
  </cols>
  <sheetData>
    <row r="4" spans="10:20" ht="16.5">
      <c r="J4" s="62"/>
      <c r="K4" s="62"/>
      <c r="T4" s="63"/>
    </row>
    <row r="5" spans="10:20" ht="16.5">
      <c r="J5" s="62"/>
      <c r="K5" s="62"/>
      <c r="T5" s="63"/>
    </row>
    <row r="6" ht="16.5">
      <c r="T6" s="63"/>
    </row>
    <row r="7" ht="16.5">
      <c r="T7" s="63"/>
    </row>
    <row r="8" ht="16.5">
      <c r="T8" s="63"/>
    </row>
    <row r="9" ht="6" customHeight="1"/>
    <row r="10" spans="1:20" ht="24.75" customHeight="1">
      <c r="A10" s="323" t="s">
        <v>121</v>
      </c>
      <c r="B10" s="324"/>
      <c r="C10" s="324"/>
      <c r="D10" s="324"/>
      <c r="E10" s="324"/>
      <c r="F10" s="324"/>
      <c r="G10" s="324"/>
      <c r="H10" s="324"/>
      <c r="I10" s="324"/>
      <c r="J10" s="324"/>
      <c r="K10" s="324"/>
      <c r="L10" s="324"/>
      <c r="M10" s="324"/>
      <c r="N10" s="324"/>
      <c r="O10" s="324"/>
      <c r="P10" s="324"/>
      <c r="Q10" s="324"/>
      <c r="R10" s="324"/>
      <c r="S10" s="324"/>
      <c r="T10" s="325"/>
    </row>
    <row r="11" spans="1:20" ht="24.75" customHeight="1">
      <c r="A11" s="326" t="s">
        <v>317</v>
      </c>
      <c r="B11" s="327"/>
      <c r="C11" s="327"/>
      <c r="D11" s="327"/>
      <c r="E11" s="327"/>
      <c r="F11" s="327"/>
      <c r="G11" s="327"/>
      <c r="H11" s="327"/>
      <c r="I11" s="327"/>
      <c r="J11" s="327"/>
      <c r="K11" s="327"/>
      <c r="L11" s="327"/>
      <c r="M11" s="327"/>
      <c r="N11" s="327"/>
      <c r="O11" s="327"/>
      <c r="P11" s="327"/>
      <c r="Q11" s="327"/>
      <c r="R11" s="327"/>
      <c r="S11" s="327"/>
      <c r="T11" s="328"/>
    </row>
    <row r="12" ht="6" customHeight="1">
      <c r="T12" s="181"/>
    </row>
    <row r="13" spans="1:20" ht="19.5" customHeight="1">
      <c r="A13" s="287" t="str">
        <f>+'ECG-1'!A12:H12</f>
        <v>UNIDAD RESPONSABLE DEL GASTO: 26 PD SP  SERVICIOS DE SALUD PÚBLICA DEL DISTRITO FEDERAL</v>
      </c>
      <c r="B13" s="329"/>
      <c r="C13" s="329"/>
      <c r="D13" s="329"/>
      <c r="E13" s="329"/>
      <c r="F13" s="329"/>
      <c r="G13" s="329"/>
      <c r="H13" s="329"/>
      <c r="I13" s="329"/>
      <c r="J13" s="329"/>
      <c r="K13" s="329"/>
      <c r="L13" s="329"/>
      <c r="M13" s="329"/>
      <c r="N13" s="329"/>
      <c r="O13" s="329"/>
      <c r="P13" s="329"/>
      <c r="Q13" s="329"/>
      <c r="R13" s="329"/>
      <c r="S13" s="329"/>
      <c r="T13" s="330"/>
    </row>
    <row r="14" spans="1:20" ht="19.5" customHeight="1">
      <c r="A14" s="331" t="str">
        <f>+'ECG-1'!A13:H13</f>
        <v>PERÍODO: ENERO - MARZO 2014</v>
      </c>
      <c r="B14" s="332"/>
      <c r="C14" s="332"/>
      <c r="D14" s="332"/>
      <c r="E14" s="332"/>
      <c r="F14" s="332"/>
      <c r="G14" s="332"/>
      <c r="H14" s="332"/>
      <c r="I14" s="332"/>
      <c r="J14" s="332"/>
      <c r="K14" s="332"/>
      <c r="L14" s="332"/>
      <c r="M14" s="332"/>
      <c r="N14" s="332"/>
      <c r="O14" s="332"/>
      <c r="P14" s="332"/>
      <c r="Q14" s="332"/>
      <c r="R14" s="332"/>
      <c r="S14" s="332"/>
      <c r="T14" s="333"/>
    </row>
    <row r="15" spans="1:20" ht="15" customHeight="1">
      <c r="A15" s="334" t="s">
        <v>109</v>
      </c>
      <c r="B15" s="320" t="s">
        <v>45</v>
      </c>
      <c r="C15" s="320" t="s">
        <v>42</v>
      </c>
      <c r="D15" s="320" t="s">
        <v>43</v>
      </c>
      <c r="E15" s="320" t="s">
        <v>0</v>
      </c>
      <c r="F15" s="320" t="s">
        <v>1</v>
      </c>
      <c r="G15" s="320" t="s">
        <v>20</v>
      </c>
      <c r="H15" s="179" t="s">
        <v>3</v>
      </c>
      <c r="I15" s="179"/>
      <c r="J15" s="179"/>
      <c r="K15" s="179"/>
      <c r="L15" s="179"/>
      <c r="M15" s="179"/>
      <c r="N15" s="179"/>
      <c r="O15" s="179"/>
      <c r="P15" s="179"/>
      <c r="Q15" s="179"/>
      <c r="R15" s="179"/>
      <c r="S15" s="179"/>
      <c r="T15" s="180"/>
    </row>
    <row r="16" spans="1:20" ht="15" customHeight="1">
      <c r="A16" s="335"/>
      <c r="B16" s="321"/>
      <c r="C16" s="321"/>
      <c r="D16" s="321"/>
      <c r="E16" s="321"/>
      <c r="F16" s="321"/>
      <c r="G16" s="321"/>
      <c r="H16" s="312" t="s">
        <v>2</v>
      </c>
      <c r="I16" s="313"/>
      <c r="J16" s="314"/>
      <c r="K16" s="315" t="s">
        <v>49</v>
      </c>
      <c r="L16" s="316"/>
      <c r="M16" s="312" t="s">
        <v>118</v>
      </c>
      <c r="N16" s="313"/>
      <c r="O16" s="313"/>
      <c r="P16" s="314"/>
      <c r="Q16" s="317" t="s">
        <v>49</v>
      </c>
      <c r="R16" s="318"/>
      <c r="S16" s="318"/>
      <c r="T16" s="319"/>
    </row>
    <row r="17" spans="1:20" ht="33" customHeight="1">
      <c r="A17" s="336"/>
      <c r="B17" s="322"/>
      <c r="C17" s="322"/>
      <c r="D17" s="322"/>
      <c r="E17" s="322"/>
      <c r="F17" s="322"/>
      <c r="G17" s="322"/>
      <c r="H17" s="119" t="s">
        <v>124</v>
      </c>
      <c r="I17" s="119" t="s">
        <v>72</v>
      </c>
      <c r="J17" s="119" t="s">
        <v>48</v>
      </c>
      <c r="K17" s="120" t="s">
        <v>50</v>
      </c>
      <c r="L17" s="120" t="s">
        <v>51</v>
      </c>
      <c r="M17" s="119" t="s">
        <v>125</v>
      </c>
      <c r="N17" s="119" t="s">
        <v>73</v>
      </c>
      <c r="O17" s="119" t="s">
        <v>52</v>
      </c>
      <c r="P17" s="119" t="s">
        <v>53</v>
      </c>
      <c r="Q17" s="120" t="s">
        <v>54</v>
      </c>
      <c r="R17" s="120" t="s">
        <v>55</v>
      </c>
      <c r="S17" s="120" t="s">
        <v>56</v>
      </c>
      <c r="T17" s="120" t="s">
        <v>57</v>
      </c>
    </row>
    <row r="18" spans="1:20" s="156" customFormat="1" ht="15" customHeight="1">
      <c r="A18" s="153"/>
      <c r="B18" s="153"/>
      <c r="C18" s="154"/>
      <c r="D18" s="154"/>
      <c r="E18" s="154"/>
      <c r="F18" s="154"/>
      <c r="G18" s="155"/>
      <c r="H18" s="155"/>
      <c r="I18" s="155"/>
      <c r="J18" s="155"/>
      <c r="K18" s="155"/>
      <c r="L18" s="155"/>
      <c r="M18" s="155"/>
      <c r="N18" s="155"/>
      <c r="O18" s="155"/>
      <c r="P18" s="155"/>
      <c r="Q18" s="155"/>
      <c r="R18" s="155"/>
      <c r="S18" s="155"/>
      <c r="T18" s="155"/>
    </row>
    <row r="19" spans="1:20" s="156" customFormat="1" ht="31.5" customHeight="1">
      <c r="A19" s="220">
        <v>1</v>
      </c>
      <c r="B19" s="155"/>
      <c r="C19" s="155"/>
      <c r="D19" s="155"/>
      <c r="E19" s="155"/>
      <c r="F19" s="219" t="s">
        <v>167</v>
      </c>
      <c r="G19" s="155"/>
      <c r="H19" s="155"/>
      <c r="I19" s="155"/>
      <c r="J19" s="155"/>
      <c r="K19" s="155"/>
      <c r="L19" s="155"/>
      <c r="M19" s="157"/>
      <c r="N19" s="157"/>
      <c r="O19" s="157"/>
      <c r="P19" s="155"/>
      <c r="Q19" s="155"/>
      <c r="R19" s="155"/>
      <c r="S19" s="155"/>
      <c r="T19" s="155"/>
    </row>
    <row r="20" spans="1:20" s="156" customFormat="1" ht="15" customHeight="1">
      <c r="A20" s="220"/>
      <c r="B20" s="154">
        <v>2</v>
      </c>
      <c r="C20" s="155"/>
      <c r="D20" s="155"/>
      <c r="E20" s="155"/>
      <c r="F20" s="219" t="s">
        <v>165</v>
      </c>
      <c r="G20" s="154"/>
      <c r="H20" s="154"/>
      <c r="I20" s="159"/>
      <c r="J20" s="159"/>
      <c r="K20" s="159"/>
      <c r="L20" s="160"/>
      <c r="M20" s="160"/>
      <c r="N20" s="161"/>
      <c r="O20" s="161"/>
      <c r="P20" s="161"/>
      <c r="Q20" s="161"/>
      <c r="R20" s="161"/>
      <c r="S20" s="158"/>
      <c r="T20" s="162"/>
    </row>
    <row r="21" spans="1:20" s="156" customFormat="1" ht="15" customHeight="1">
      <c r="A21" s="220"/>
      <c r="B21" s="154"/>
      <c r="C21" s="154">
        <v>3</v>
      </c>
      <c r="D21" s="155"/>
      <c r="E21" s="155"/>
      <c r="F21" s="219" t="s">
        <v>169</v>
      </c>
      <c r="G21" s="154"/>
      <c r="H21" s="154"/>
      <c r="I21" s="160"/>
      <c r="J21" s="160"/>
      <c r="K21" s="160"/>
      <c r="L21" s="162"/>
      <c r="M21" s="163"/>
      <c r="N21" s="163"/>
      <c r="O21" s="164"/>
      <c r="P21" s="165"/>
      <c r="Q21" s="161"/>
      <c r="R21" s="161"/>
      <c r="S21" s="162"/>
      <c r="T21" s="162"/>
    </row>
    <row r="22" spans="1:20" s="156" customFormat="1" ht="27" customHeight="1">
      <c r="A22" s="220"/>
      <c r="B22" s="220"/>
      <c r="C22" s="220"/>
      <c r="D22" s="154">
        <v>2</v>
      </c>
      <c r="E22" s="155"/>
      <c r="F22" s="219" t="s">
        <v>180</v>
      </c>
      <c r="G22" s="155"/>
      <c r="H22" s="155"/>
      <c r="I22" s="155"/>
      <c r="J22" s="155"/>
      <c r="K22" s="157"/>
      <c r="L22" s="157"/>
      <c r="M22" s="157"/>
      <c r="N22" s="155"/>
      <c r="O22" s="155"/>
      <c r="P22" s="155"/>
      <c r="Q22" s="155"/>
      <c r="R22" s="155"/>
      <c r="S22" s="155"/>
      <c r="T22" s="155"/>
    </row>
    <row r="23" spans="1:20" s="156" customFormat="1" ht="25.5" customHeight="1">
      <c r="A23" s="220"/>
      <c r="B23" s="220"/>
      <c r="C23" s="220"/>
      <c r="D23" s="220"/>
      <c r="E23" s="154">
        <v>320</v>
      </c>
      <c r="F23" s="219" t="s">
        <v>181</v>
      </c>
      <c r="G23" s="155" t="s">
        <v>182</v>
      </c>
      <c r="H23" s="155"/>
      <c r="I23" s="155"/>
      <c r="J23" s="155"/>
      <c r="K23" s="157"/>
      <c r="L23" s="157"/>
      <c r="M23" s="221">
        <v>100000000</v>
      </c>
      <c r="N23" s="222">
        <v>100000000</v>
      </c>
      <c r="O23" s="222">
        <v>0</v>
      </c>
      <c r="P23" s="222">
        <v>0</v>
      </c>
      <c r="Q23" s="155">
        <f>+O23/M23*100</f>
        <v>0</v>
      </c>
      <c r="R23" s="155">
        <f>+O23/N23*100</f>
        <v>0</v>
      </c>
      <c r="S23" s="155">
        <f>+P23/M23*100</f>
        <v>0</v>
      </c>
      <c r="T23" s="155">
        <f>+P23/N23*100</f>
        <v>0</v>
      </c>
    </row>
    <row r="24" spans="1:20" s="156" customFormat="1" ht="15" customHeight="1">
      <c r="A24" s="220"/>
      <c r="B24" s="220"/>
      <c r="C24" s="220"/>
      <c r="D24" s="220"/>
      <c r="E24" s="220"/>
      <c r="F24" s="158"/>
      <c r="G24" s="158"/>
      <c r="H24" s="158"/>
      <c r="I24" s="160"/>
      <c r="J24" s="160"/>
      <c r="K24" s="160"/>
      <c r="L24" s="160"/>
      <c r="M24" s="223"/>
      <c r="N24" s="223"/>
      <c r="O24" s="223"/>
      <c r="P24" s="223"/>
      <c r="Q24" s="161"/>
      <c r="R24" s="161"/>
      <c r="S24" s="158"/>
      <c r="T24" s="162"/>
    </row>
    <row r="25" spans="1:20" s="156" customFormat="1" ht="15" customHeight="1">
      <c r="A25" s="158"/>
      <c r="B25" s="158"/>
      <c r="C25" s="158"/>
      <c r="D25" s="158"/>
      <c r="E25" s="158"/>
      <c r="F25" s="158"/>
      <c r="G25" s="158"/>
      <c r="H25" s="158"/>
      <c r="I25" s="160"/>
      <c r="J25" s="160"/>
      <c r="K25" s="160"/>
      <c r="L25" s="160"/>
      <c r="M25" s="160"/>
      <c r="N25" s="161"/>
      <c r="O25" s="161"/>
      <c r="P25" s="161"/>
      <c r="Q25" s="161"/>
      <c r="R25" s="161"/>
      <c r="S25" s="158"/>
      <c r="T25" s="162"/>
    </row>
    <row r="26" spans="1:20" s="156" customFormat="1" ht="15" customHeight="1">
      <c r="A26" s="158"/>
      <c r="B26" s="158"/>
      <c r="C26" s="158"/>
      <c r="D26" s="158"/>
      <c r="E26" s="158"/>
      <c r="F26" s="154"/>
      <c r="G26" s="158"/>
      <c r="H26" s="158"/>
      <c r="I26" s="160"/>
      <c r="J26" s="160"/>
      <c r="K26" s="160"/>
      <c r="L26" s="160"/>
      <c r="M26" s="160"/>
      <c r="N26" s="161"/>
      <c r="O26" s="161"/>
      <c r="P26" s="161"/>
      <c r="Q26" s="161"/>
      <c r="R26" s="161"/>
      <c r="S26" s="158"/>
      <c r="T26" s="162"/>
    </row>
    <row r="27" spans="1:20" s="156" customFormat="1" ht="15" customHeight="1">
      <c r="A27" s="158"/>
      <c r="B27" s="158"/>
      <c r="C27" s="158"/>
      <c r="D27" s="158"/>
      <c r="E27" s="158"/>
      <c r="F27" s="158"/>
      <c r="G27" s="158"/>
      <c r="H27" s="158"/>
      <c r="I27" s="160"/>
      <c r="J27" s="160"/>
      <c r="K27" s="160"/>
      <c r="L27" s="160"/>
      <c r="M27" s="160"/>
      <c r="N27" s="161"/>
      <c r="O27" s="161"/>
      <c r="P27" s="161"/>
      <c r="Q27" s="161"/>
      <c r="R27" s="161"/>
      <c r="S27" s="158"/>
      <c r="T27" s="162"/>
    </row>
    <row r="28" spans="1:20" s="156" customFormat="1" ht="15" customHeight="1">
      <c r="A28" s="158"/>
      <c r="B28" s="158"/>
      <c r="C28" s="158"/>
      <c r="D28" s="158"/>
      <c r="E28" s="158"/>
      <c r="F28" s="154" t="s">
        <v>142</v>
      </c>
      <c r="G28" s="158"/>
      <c r="H28" s="158"/>
      <c r="I28" s="160"/>
      <c r="J28" s="160"/>
      <c r="K28" s="160"/>
      <c r="L28" s="160"/>
      <c r="M28" s="160">
        <f>SUBTOTAL(9,M21:M27)</f>
        <v>100000000</v>
      </c>
      <c r="N28" s="160">
        <f>SUBTOTAL(9,N21:N27)</f>
        <v>100000000</v>
      </c>
      <c r="O28" s="160">
        <f>SUBTOTAL(9,O21:O27)</f>
        <v>0</v>
      </c>
      <c r="P28" s="160">
        <f>SUBTOTAL(9,P21:P27)</f>
        <v>0</v>
      </c>
      <c r="Q28" s="161">
        <f>+O28/M28*100</f>
        <v>0</v>
      </c>
      <c r="R28" s="161">
        <f>+O28/N28*100</f>
        <v>0</v>
      </c>
      <c r="S28" s="158">
        <f>+P28/M28*100</f>
        <v>0</v>
      </c>
      <c r="T28" s="162">
        <f>+P28/N28*100</f>
        <v>0</v>
      </c>
    </row>
    <row r="29" spans="1:20" s="156" customFormat="1" ht="15" customHeight="1">
      <c r="A29" s="166"/>
      <c r="B29" s="166"/>
      <c r="C29" s="166"/>
      <c r="D29" s="166"/>
      <c r="E29" s="166"/>
      <c r="F29" s="166"/>
      <c r="G29" s="166"/>
      <c r="H29" s="166"/>
      <c r="I29" s="167"/>
      <c r="J29" s="167"/>
      <c r="K29" s="167"/>
      <c r="L29" s="167"/>
      <c r="M29" s="167"/>
      <c r="N29" s="168"/>
      <c r="O29" s="168"/>
      <c r="P29" s="168"/>
      <c r="Q29" s="168"/>
      <c r="R29" s="168"/>
      <c r="S29" s="166"/>
      <c r="T29" s="169"/>
    </row>
    <row r="30" spans="1:6" ht="13.5">
      <c r="A30" s="64" t="s">
        <v>112</v>
      </c>
      <c r="B30" s="147"/>
      <c r="C30" s="64"/>
      <c r="D30" s="64"/>
      <c r="F30" s="64"/>
    </row>
    <row r="31" spans="2:15" ht="13.5">
      <c r="B31" s="65"/>
      <c r="C31" s="66"/>
      <c r="D31" s="66"/>
      <c r="N31" s="67"/>
      <c r="O31" s="67"/>
    </row>
    <row r="32" spans="2:15" ht="13.5">
      <c r="B32" s="68"/>
      <c r="C32" s="68"/>
      <c r="D32" s="68"/>
      <c r="N32" s="69"/>
      <c r="O32" s="69"/>
    </row>
  </sheetData>
  <sheetProtection/>
  <mergeCells count="15">
    <mergeCell ref="G15:G17"/>
    <mergeCell ref="A13:T13"/>
    <mergeCell ref="A14:T14"/>
    <mergeCell ref="A15:A17"/>
    <mergeCell ref="M16:P16"/>
    <mergeCell ref="H16:J16"/>
    <mergeCell ref="K16:L16"/>
    <mergeCell ref="Q16:T16"/>
    <mergeCell ref="B15:B17"/>
    <mergeCell ref="C15:C17"/>
    <mergeCell ref="A10:T10"/>
    <mergeCell ref="A11:T11"/>
    <mergeCell ref="D15:D17"/>
    <mergeCell ref="E15:E17"/>
    <mergeCell ref="F15:F17"/>
  </mergeCells>
  <printOptions horizontalCentered="1"/>
  <pageMargins left="0.5905511811023623" right="0.5905511811023623" top="0.35433070866141736" bottom="0.35433070866141736" header="0.3937007874015748" footer="0.1968503937007874"/>
  <pageSetup horizontalDpi="600" verticalDpi="600" orientation="landscape" scale="67" r:id="rId2"/>
  <headerFooter alignWithMargins="0">
    <oddHeader>&amp;C&amp;G</oddHeader>
    <oddFooter>&amp;L&amp;G&amp;R&amp;G</oddFooter>
  </headerFooter>
  <ignoredErrors>
    <ignoredError sqref="C24:G24" numberStoredAsText="1"/>
  </ignoredErrors>
  <legacyDrawingHF r:id="rId1"/>
</worksheet>
</file>

<file path=xl/worksheets/sheet8.xml><?xml version="1.0" encoding="utf-8"?>
<worksheet xmlns="http://schemas.openxmlformats.org/spreadsheetml/2006/main" xmlns:r="http://schemas.openxmlformats.org/officeDocument/2006/relationships">
  <sheetPr>
    <tabColor rgb="FFF8D628"/>
  </sheetPr>
  <dimension ref="A4:T59"/>
  <sheetViews>
    <sheetView showGridLines="0" zoomScalePageLayoutView="0" workbookViewId="0" topLeftCell="A13">
      <pane xSplit="7" ySplit="5" topLeftCell="H18" activePane="bottomRight" state="frozen"/>
      <selection pane="topLeft" activeCell="A13" sqref="A13"/>
      <selection pane="topRight" activeCell="H13" sqref="H13"/>
      <selection pane="bottomLeft" activeCell="A18" sqref="A18"/>
      <selection pane="bottomRight" activeCell="H18" sqref="H18"/>
    </sheetView>
  </sheetViews>
  <sheetFormatPr defaultColWidth="11.421875" defaultRowHeight="12.75"/>
  <cols>
    <col min="1" max="1" width="3.8515625" style="61" customWidth="1"/>
    <col min="2" max="3" width="3.140625" style="61" customWidth="1"/>
    <col min="4" max="4" width="4.57421875" style="61" customWidth="1"/>
    <col min="5" max="5" width="3.7109375" style="61" customWidth="1"/>
    <col min="6" max="6" width="29.140625" style="61" customWidth="1"/>
    <col min="7" max="7" width="13.00390625" style="61" bestFit="1" customWidth="1"/>
    <col min="8" max="10" width="12.7109375" style="61" customWidth="1"/>
    <col min="11" max="11" width="9.8515625" style="61" customWidth="1"/>
    <col min="12" max="12" width="8.7109375" style="61" customWidth="1"/>
    <col min="13" max="16" width="17.140625" style="61" bestFit="1" customWidth="1"/>
    <col min="17" max="17" width="8.140625" style="61" customWidth="1"/>
    <col min="18" max="18" width="7.8515625" style="61" customWidth="1"/>
    <col min="19" max="20" width="6.7109375" style="61" customWidth="1"/>
    <col min="21" max="16384" width="11.421875" style="61" customWidth="1"/>
  </cols>
  <sheetData>
    <row r="4" spans="10:20" ht="16.5">
      <c r="J4" s="62"/>
      <c r="K4" s="62"/>
      <c r="T4" s="63"/>
    </row>
    <row r="5" spans="10:20" ht="16.5">
      <c r="J5" s="62"/>
      <c r="K5" s="62"/>
      <c r="T5" s="63"/>
    </row>
    <row r="6" ht="16.5">
      <c r="T6" s="63"/>
    </row>
    <row r="7" ht="16.5">
      <c r="T7" s="63"/>
    </row>
    <row r="8" ht="16.5">
      <c r="T8" s="63"/>
    </row>
    <row r="9" ht="6" customHeight="1"/>
    <row r="10" spans="1:20" ht="24.75" customHeight="1">
      <c r="A10" s="323" t="s">
        <v>121</v>
      </c>
      <c r="B10" s="324"/>
      <c r="C10" s="324"/>
      <c r="D10" s="324"/>
      <c r="E10" s="324"/>
      <c r="F10" s="324"/>
      <c r="G10" s="324"/>
      <c r="H10" s="324"/>
      <c r="I10" s="324"/>
      <c r="J10" s="324"/>
      <c r="K10" s="324"/>
      <c r="L10" s="324"/>
      <c r="M10" s="324"/>
      <c r="N10" s="324"/>
      <c r="O10" s="324"/>
      <c r="P10" s="324"/>
      <c r="Q10" s="324"/>
      <c r="R10" s="324"/>
      <c r="S10" s="324"/>
      <c r="T10" s="325"/>
    </row>
    <row r="11" spans="1:20" ht="24.75" customHeight="1">
      <c r="A11" s="326" t="s">
        <v>202</v>
      </c>
      <c r="B11" s="327"/>
      <c r="C11" s="327"/>
      <c r="D11" s="327"/>
      <c r="E11" s="327"/>
      <c r="F11" s="327"/>
      <c r="G11" s="327"/>
      <c r="H11" s="327"/>
      <c r="I11" s="327"/>
      <c r="J11" s="327"/>
      <c r="K11" s="327"/>
      <c r="L11" s="327"/>
      <c r="M11" s="327"/>
      <c r="N11" s="327"/>
      <c r="O11" s="327"/>
      <c r="P11" s="327"/>
      <c r="Q11" s="327"/>
      <c r="R11" s="327"/>
      <c r="S11" s="327"/>
      <c r="T11" s="328"/>
    </row>
    <row r="12" ht="6" customHeight="1">
      <c r="T12" s="181"/>
    </row>
    <row r="13" spans="1:20" ht="19.5" customHeight="1">
      <c r="A13" s="287" t="str">
        <f>+'ECG-1'!A12:H12</f>
        <v>UNIDAD RESPONSABLE DEL GASTO: 26 PD SP  SERVICIOS DE SALUD PÚBLICA DEL DISTRITO FEDERAL</v>
      </c>
      <c r="B13" s="329"/>
      <c r="C13" s="329"/>
      <c r="D13" s="329"/>
      <c r="E13" s="329"/>
      <c r="F13" s="329"/>
      <c r="G13" s="329"/>
      <c r="H13" s="329"/>
      <c r="I13" s="329"/>
      <c r="J13" s="329"/>
      <c r="K13" s="329"/>
      <c r="L13" s="329"/>
      <c r="M13" s="329"/>
      <c r="N13" s="329"/>
      <c r="O13" s="329"/>
      <c r="P13" s="329"/>
      <c r="Q13" s="329"/>
      <c r="R13" s="329"/>
      <c r="S13" s="329"/>
      <c r="T13" s="330"/>
    </row>
    <row r="14" spans="1:20" ht="19.5" customHeight="1">
      <c r="A14" s="331" t="str">
        <f>+'ECG-1'!A13:H13</f>
        <v>PERÍODO: ENERO - MARZO 2014</v>
      </c>
      <c r="B14" s="332"/>
      <c r="C14" s="332"/>
      <c r="D14" s="332"/>
      <c r="E14" s="332"/>
      <c r="F14" s="332"/>
      <c r="G14" s="332"/>
      <c r="H14" s="332"/>
      <c r="I14" s="332"/>
      <c r="J14" s="332"/>
      <c r="K14" s="332"/>
      <c r="L14" s="332"/>
      <c r="M14" s="332"/>
      <c r="N14" s="332"/>
      <c r="O14" s="332"/>
      <c r="P14" s="332"/>
      <c r="Q14" s="332"/>
      <c r="R14" s="332"/>
      <c r="S14" s="332"/>
      <c r="T14" s="333"/>
    </row>
    <row r="15" spans="1:20" ht="15" customHeight="1">
      <c r="A15" s="334" t="s">
        <v>109</v>
      </c>
      <c r="B15" s="320" t="s">
        <v>45</v>
      </c>
      <c r="C15" s="320" t="s">
        <v>42</v>
      </c>
      <c r="D15" s="320" t="s">
        <v>43</v>
      </c>
      <c r="E15" s="320" t="s">
        <v>0</v>
      </c>
      <c r="F15" s="320" t="s">
        <v>1</v>
      </c>
      <c r="G15" s="320" t="s">
        <v>20</v>
      </c>
      <c r="H15" s="179" t="s">
        <v>3</v>
      </c>
      <c r="I15" s="179"/>
      <c r="J15" s="179"/>
      <c r="K15" s="179"/>
      <c r="L15" s="179"/>
      <c r="M15" s="179"/>
      <c r="N15" s="179"/>
      <c r="O15" s="179"/>
      <c r="P15" s="179"/>
      <c r="Q15" s="179"/>
      <c r="R15" s="179"/>
      <c r="S15" s="179"/>
      <c r="T15" s="180"/>
    </row>
    <row r="16" spans="1:20" ht="15" customHeight="1">
      <c r="A16" s="335"/>
      <c r="B16" s="321"/>
      <c r="C16" s="321"/>
      <c r="D16" s="321"/>
      <c r="E16" s="321"/>
      <c r="F16" s="321"/>
      <c r="G16" s="321"/>
      <c r="H16" s="312" t="s">
        <v>2</v>
      </c>
      <c r="I16" s="313"/>
      <c r="J16" s="314"/>
      <c r="K16" s="315" t="s">
        <v>49</v>
      </c>
      <c r="L16" s="316"/>
      <c r="M16" s="312" t="s">
        <v>118</v>
      </c>
      <c r="N16" s="313"/>
      <c r="O16" s="313"/>
      <c r="P16" s="314"/>
      <c r="Q16" s="317" t="s">
        <v>49</v>
      </c>
      <c r="R16" s="318"/>
      <c r="S16" s="318"/>
      <c r="T16" s="319"/>
    </row>
    <row r="17" spans="1:20" ht="33" customHeight="1">
      <c r="A17" s="336"/>
      <c r="B17" s="322"/>
      <c r="C17" s="322"/>
      <c r="D17" s="322"/>
      <c r="E17" s="322"/>
      <c r="F17" s="322"/>
      <c r="G17" s="322"/>
      <c r="H17" s="119" t="s">
        <v>124</v>
      </c>
      <c r="I17" s="119" t="s">
        <v>72</v>
      </c>
      <c r="J17" s="119" t="s">
        <v>48</v>
      </c>
      <c r="K17" s="120" t="s">
        <v>50</v>
      </c>
      <c r="L17" s="120" t="s">
        <v>51</v>
      </c>
      <c r="M17" s="119" t="s">
        <v>125</v>
      </c>
      <c r="N17" s="119" t="s">
        <v>73</v>
      </c>
      <c r="O17" s="119" t="s">
        <v>52</v>
      </c>
      <c r="P17" s="119" t="s">
        <v>53</v>
      </c>
      <c r="Q17" s="120" t="s">
        <v>54</v>
      </c>
      <c r="R17" s="120" t="s">
        <v>55</v>
      </c>
      <c r="S17" s="120" t="s">
        <v>56</v>
      </c>
      <c r="T17" s="120" t="s">
        <v>57</v>
      </c>
    </row>
    <row r="18" spans="1:20" s="156" customFormat="1" ht="15" customHeight="1">
      <c r="A18" s="153"/>
      <c r="B18" s="153"/>
      <c r="C18" s="154"/>
      <c r="D18" s="154"/>
      <c r="E18" s="154"/>
      <c r="F18" s="154"/>
      <c r="G18" s="155"/>
      <c r="H18" s="155"/>
      <c r="I18" s="155"/>
      <c r="J18" s="155"/>
      <c r="K18" s="155"/>
      <c r="L18" s="155"/>
      <c r="M18" s="155"/>
      <c r="N18" s="155"/>
      <c r="O18" s="155"/>
      <c r="P18" s="155"/>
      <c r="Q18" s="155"/>
      <c r="R18" s="155"/>
      <c r="S18" s="155"/>
      <c r="T18" s="155"/>
    </row>
    <row r="19" spans="1:20" s="156" customFormat="1" ht="27" customHeight="1">
      <c r="A19" s="220">
        <v>1</v>
      </c>
      <c r="B19" s="155"/>
      <c r="C19" s="155"/>
      <c r="D19" s="155"/>
      <c r="E19" s="155"/>
      <c r="F19" s="219" t="s">
        <v>167</v>
      </c>
      <c r="G19" s="155"/>
      <c r="H19" s="155"/>
      <c r="I19" s="155"/>
      <c r="J19" s="155"/>
      <c r="K19" s="155"/>
      <c r="L19" s="155"/>
      <c r="M19" s="157"/>
      <c r="N19" s="157"/>
      <c r="O19" s="157"/>
      <c r="P19" s="155"/>
      <c r="Q19" s="155"/>
      <c r="R19" s="155"/>
      <c r="S19" s="155"/>
      <c r="T19" s="155"/>
    </row>
    <row r="20" spans="1:20" s="156" customFormat="1" ht="15" customHeight="1">
      <c r="A20" s="220"/>
      <c r="B20" s="154">
        <v>2</v>
      </c>
      <c r="C20" s="155"/>
      <c r="D20" s="155"/>
      <c r="E20" s="155"/>
      <c r="F20" s="219" t="s">
        <v>165</v>
      </c>
      <c r="G20" s="154"/>
      <c r="H20" s="154"/>
      <c r="I20" s="159"/>
      <c r="J20" s="159"/>
      <c r="K20" s="159"/>
      <c r="L20" s="160"/>
      <c r="M20" s="160"/>
      <c r="N20" s="161"/>
      <c r="O20" s="161"/>
      <c r="P20" s="161"/>
      <c r="Q20" s="161"/>
      <c r="R20" s="161"/>
      <c r="S20" s="158"/>
      <c r="T20" s="162"/>
    </row>
    <row r="21" spans="1:20" s="156" customFormat="1" ht="23.25" customHeight="1">
      <c r="A21" s="220"/>
      <c r="B21" s="154"/>
      <c r="C21" s="154">
        <v>2</v>
      </c>
      <c r="D21" s="155"/>
      <c r="E21" s="155"/>
      <c r="F21" s="219" t="s">
        <v>170</v>
      </c>
      <c r="G21" s="154"/>
      <c r="H21" s="154"/>
      <c r="I21" s="160"/>
      <c r="J21" s="160"/>
      <c r="K21" s="160"/>
      <c r="L21" s="162"/>
      <c r="M21" s="163"/>
      <c r="N21" s="163"/>
      <c r="O21" s="164"/>
      <c r="P21" s="165"/>
      <c r="Q21" s="161"/>
      <c r="R21" s="161"/>
      <c r="S21" s="162"/>
      <c r="T21" s="162"/>
    </row>
    <row r="22" spans="1:20" s="156" customFormat="1" ht="15" customHeight="1">
      <c r="A22" s="220"/>
      <c r="B22" s="220"/>
      <c r="C22" s="220"/>
      <c r="D22" s="154">
        <v>6</v>
      </c>
      <c r="E22" s="155"/>
      <c r="F22" s="219" t="s">
        <v>171</v>
      </c>
      <c r="G22" s="155"/>
      <c r="H22" s="155"/>
      <c r="I22" s="155"/>
      <c r="J22" s="155"/>
      <c r="K22" s="157"/>
      <c r="L22" s="157"/>
      <c r="M22" s="157"/>
      <c r="N22" s="155"/>
      <c r="O22" s="155"/>
      <c r="P22" s="155"/>
      <c r="Q22" s="155"/>
      <c r="R22" s="155"/>
      <c r="S22" s="155"/>
      <c r="T22" s="155"/>
    </row>
    <row r="23" spans="1:20" s="156" customFormat="1" ht="15" customHeight="1">
      <c r="A23" s="220"/>
      <c r="B23" s="220"/>
      <c r="C23" s="220"/>
      <c r="D23" s="220"/>
      <c r="E23" s="154">
        <v>368</v>
      </c>
      <c r="F23" s="219" t="s">
        <v>172</v>
      </c>
      <c r="G23" s="155" t="s">
        <v>173</v>
      </c>
      <c r="H23" s="224">
        <v>31000</v>
      </c>
      <c r="I23" s="224">
        <v>10000</v>
      </c>
      <c r="J23" s="224">
        <v>9648</v>
      </c>
      <c r="K23" s="245">
        <f>+J23/H23*100</f>
        <v>31.122580645161293</v>
      </c>
      <c r="L23" s="245">
        <f>+J23/I23*100</f>
        <v>96.48</v>
      </c>
      <c r="M23" s="221">
        <v>1200000</v>
      </c>
      <c r="N23" s="222">
        <v>92000</v>
      </c>
      <c r="O23" s="222">
        <v>5000</v>
      </c>
      <c r="P23" s="222">
        <v>5000</v>
      </c>
      <c r="Q23" s="161">
        <f>+O23/M23*100</f>
        <v>0.4166666666666667</v>
      </c>
      <c r="R23" s="161">
        <f>+O23/N23*100</f>
        <v>5.434782608695652</v>
      </c>
      <c r="S23" s="247">
        <f>+P23/M23*100</f>
        <v>0.4166666666666667</v>
      </c>
      <c r="T23" s="248">
        <f>+P23/N23*100</f>
        <v>5.434782608695652</v>
      </c>
    </row>
    <row r="24" spans="1:20" s="156" customFormat="1" ht="24" customHeight="1">
      <c r="A24" s="220"/>
      <c r="B24" s="155"/>
      <c r="C24" s="155"/>
      <c r="D24" s="155"/>
      <c r="E24" s="155">
        <v>370</v>
      </c>
      <c r="F24" s="219" t="s">
        <v>174</v>
      </c>
      <c r="G24" s="155" t="s">
        <v>175</v>
      </c>
      <c r="H24" s="225">
        <v>1300000</v>
      </c>
      <c r="I24" s="225">
        <v>0</v>
      </c>
      <c r="J24" s="226">
        <v>0</v>
      </c>
      <c r="K24" s="160">
        <f>+J24/H24*100</f>
        <v>0</v>
      </c>
      <c r="L24" s="245" t="e">
        <f>+J24/I24*100</f>
        <v>#DIV/0!</v>
      </c>
      <c r="M24" s="223">
        <v>9400000</v>
      </c>
      <c r="N24" s="223">
        <v>831000</v>
      </c>
      <c r="O24" s="223">
        <v>49675.2</v>
      </c>
      <c r="P24" s="223">
        <v>49675.2</v>
      </c>
      <c r="Q24" s="161">
        <f>+O24/M24*100</f>
        <v>0.528459574468085</v>
      </c>
      <c r="R24" s="161">
        <f>+O24/N24*100</f>
        <v>5.977761732851985</v>
      </c>
      <c r="S24" s="247">
        <f>+P24/M24*100</f>
        <v>0.528459574468085</v>
      </c>
      <c r="T24" s="248">
        <f>+P24/N24*100</f>
        <v>5.977761732851985</v>
      </c>
    </row>
    <row r="25" spans="1:20" s="156" customFormat="1" ht="24" customHeight="1">
      <c r="A25" s="220"/>
      <c r="B25" s="155"/>
      <c r="C25" s="155"/>
      <c r="D25" s="155"/>
      <c r="E25" s="155"/>
      <c r="F25" s="219"/>
      <c r="G25" s="155"/>
      <c r="H25" s="225"/>
      <c r="I25" s="225"/>
      <c r="J25" s="226"/>
      <c r="K25" s="160"/>
      <c r="L25" s="160"/>
      <c r="M25" s="223"/>
      <c r="N25" s="223"/>
      <c r="O25" s="223"/>
      <c r="P25" s="223"/>
      <c r="Q25" s="161"/>
      <c r="R25" s="161"/>
      <c r="S25" s="158"/>
      <c r="T25" s="162"/>
    </row>
    <row r="26" spans="1:20" s="156" customFormat="1" ht="15" customHeight="1">
      <c r="A26" s="220"/>
      <c r="B26" s="154"/>
      <c r="C26" s="154">
        <v>3</v>
      </c>
      <c r="D26" s="154"/>
      <c r="E26" s="155"/>
      <c r="F26" s="219" t="s">
        <v>169</v>
      </c>
      <c r="G26" s="154"/>
      <c r="H26" s="225"/>
      <c r="I26" s="226"/>
      <c r="J26" s="226"/>
      <c r="K26" s="160"/>
      <c r="L26" s="160"/>
      <c r="M26" s="223"/>
      <c r="N26" s="223"/>
      <c r="O26" s="223"/>
      <c r="P26" s="223"/>
      <c r="Q26" s="161"/>
      <c r="R26" s="161"/>
      <c r="S26" s="158"/>
      <c r="T26" s="162"/>
    </row>
    <row r="27" spans="1:20" s="156" customFormat="1" ht="27" customHeight="1">
      <c r="A27" s="220"/>
      <c r="B27" s="220"/>
      <c r="C27" s="220"/>
      <c r="D27" s="220">
        <v>1</v>
      </c>
      <c r="E27" s="154"/>
      <c r="F27" s="219" t="s">
        <v>176</v>
      </c>
      <c r="G27" s="155"/>
      <c r="H27" s="225"/>
      <c r="I27" s="226"/>
      <c r="J27" s="226"/>
      <c r="K27" s="160"/>
      <c r="L27" s="160"/>
      <c r="M27" s="223"/>
      <c r="N27" s="223"/>
      <c r="O27" s="223"/>
      <c r="P27" s="223"/>
      <c r="Q27" s="161"/>
      <c r="R27" s="161"/>
      <c r="S27" s="158"/>
      <c r="T27" s="162"/>
    </row>
    <row r="28" spans="1:20" s="156" customFormat="1" ht="25.5" customHeight="1">
      <c r="A28" s="220"/>
      <c r="B28" s="220"/>
      <c r="C28" s="220"/>
      <c r="D28" s="220"/>
      <c r="E28" s="220">
        <v>328</v>
      </c>
      <c r="F28" s="219" t="s">
        <v>177</v>
      </c>
      <c r="G28" s="155" t="s">
        <v>178</v>
      </c>
      <c r="H28" s="225">
        <v>4137168</v>
      </c>
      <c r="I28" s="225">
        <v>1310000</v>
      </c>
      <c r="J28" s="226">
        <v>1530044</v>
      </c>
      <c r="K28" s="160">
        <f>+J28/H28*100</f>
        <v>36.982882976954286</v>
      </c>
      <c r="L28" s="245">
        <f>+J28/I28*100</f>
        <v>116.79725190839693</v>
      </c>
      <c r="M28" s="223">
        <v>12447538</v>
      </c>
      <c r="N28" s="223">
        <v>1904239</v>
      </c>
      <c r="O28" s="223">
        <v>291841.86</v>
      </c>
      <c r="P28" s="223">
        <v>291841.86</v>
      </c>
      <c r="Q28" s="161">
        <f>+O28/M28*100</f>
        <v>2.34457496735499</v>
      </c>
      <c r="R28" s="161">
        <f>+O28/N28*100</f>
        <v>15.325904994068495</v>
      </c>
      <c r="S28" s="247">
        <f>+P28/M28*100</f>
        <v>2.34457496735499</v>
      </c>
      <c r="T28" s="248">
        <f>+P28/N28*100</f>
        <v>15.325904994068495</v>
      </c>
    </row>
    <row r="29" spans="1:20" s="156" customFormat="1" ht="15" customHeight="1">
      <c r="A29" s="220"/>
      <c r="B29" s="155"/>
      <c r="C29" s="155"/>
      <c r="D29" s="155"/>
      <c r="E29" s="155">
        <v>331</v>
      </c>
      <c r="F29" s="219" t="s">
        <v>179</v>
      </c>
      <c r="G29" s="155" t="s">
        <v>175</v>
      </c>
      <c r="H29" s="225">
        <v>1233462</v>
      </c>
      <c r="I29" s="225">
        <v>861347</v>
      </c>
      <c r="J29" s="226">
        <v>898496</v>
      </c>
      <c r="K29" s="160">
        <f>+J29/H29*100</f>
        <v>72.84342768565224</v>
      </c>
      <c r="L29" s="245">
        <f>+J29/I29*100</f>
        <v>104.31289596411202</v>
      </c>
      <c r="M29" s="223">
        <v>8808325</v>
      </c>
      <c r="N29" s="223">
        <v>4000000</v>
      </c>
      <c r="O29" s="223">
        <v>3047771.86</v>
      </c>
      <c r="P29" s="223">
        <v>3047771.86</v>
      </c>
      <c r="Q29" s="161">
        <f>+O29/M29*100</f>
        <v>34.60103776824765</v>
      </c>
      <c r="R29" s="161">
        <f>+O29/N29*100</f>
        <v>76.1942965</v>
      </c>
      <c r="S29" s="247">
        <f>+P29/M29*100</f>
        <v>34.60103776824765</v>
      </c>
      <c r="T29" s="248">
        <f>+P29/N29*100</f>
        <v>76.1942965</v>
      </c>
    </row>
    <row r="30" spans="1:20" s="156" customFormat="1" ht="15" customHeight="1">
      <c r="A30" s="220"/>
      <c r="B30" s="154"/>
      <c r="C30" s="155"/>
      <c r="D30" s="155"/>
      <c r="E30" s="155"/>
      <c r="F30" s="219"/>
      <c r="G30" s="154"/>
      <c r="H30" s="225"/>
      <c r="I30" s="226"/>
      <c r="J30" s="226"/>
      <c r="K30" s="160"/>
      <c r="L30" s="160"/>
      <c r="M30" s="223"/>
      <c r="N30" s="223"/>
      <c r="O30" s="223"/>
      <c r="P30" s="223"/>
      <c r="Q30" s="161"/>
      <c r="R30" s="161"/>
      <c r="S30" s="247"/>
      <c r="T30" s="248"/>
    </row>
    <row r="31" spans="1:20" s="156" customFormat="1" ht="15" customHeight="1">
      <c r="A31" s="220"/>
      <c r="B31" s="154"/>
      <c r="C31" s="154"/>
      <c r="D31" s="154">
        <v>2</v>
      </c>
      <c r="E31" s="155"/>
      <c r="F31" s="219" t="s">
        <v>180</v>
      </c>
      <c r="G31" s="154"/>
      <c r="H31" s="225"/>
      <c r="I31" s="226"/>
      <c r="J31" s="226"/>
      <c r="K31" s="160"/>
      <c r="L31" s="160"/>
      <c r="M31" s="223"/>
      <c r="N31" s="223"/>
      <c r="O31" s="223"/>
      <c r="P31" s="223"/>
      <c r="Q31" s="161"/>
      <c r="R31" s="161"/>
      <c r="S31" s="247"/>
      <c r="T31" s="248"/>
    </row>
    <row r="32" spans="1:20" s="156" customFormat="1" ht="22.5">
      <c r="A32" s="220"/>
      <c r="B32" s="220"/>
      <c r="C32" s="220"/>
      <c r="D32" s="220"/>
      <c r="E32" s="154">
        <v>320</v>
      </c>
      <c r="F32" s="219" t="s">
        <v>181</v>
      </c>
      <c r="G32" s="155" t="s">
        <v>182</v>
      </c>
      <c r="H32" s="225">
        <v>3993591</v>
      </c>
      <c r="I32" s="225">
        <v>1025381</v>
      </c>
      <c r="J32" s="226">
        <v>922318</v>
      </c>
      <c r="K32" s="245">
        <f aca="true" t="shared" si="0" ref="K32:K38">+J32/H32*100</f>
        <v>23.094953889870045</v>
      </c>
      <c r="L32" s="245">
        <f aca="true" t="shared" si="1" ref="L32:L38">+J32/I32*100</f>
        <v>89.94880927187066</v>
      </c>
      <c r="M32" s="223">
        <v>3157285566</v>
      </c>
      <c r="N32" s="223">
        <v>784942276</v>
      </c>
      <c r="O32" s="223">
        <v>695097787.78</v>
      </c>
      <c r="P32" s="223">
        <v>695097787.78</v>
      </c>
      <c r="Q32" s="161">
        <f aca="true" t="shared" si="2" ref="Q32:Q38">+O32/M32*100</f>
        <v>22.01567686069737</v>
      </c>
      <c r="R32" s="161">
        <f aca="true" t="shared" si="3" ref="R32:R38">+O32/N32*100</f>
        <v>88.55400059761847</v>
      </c>
      <c r="S32" s="247">
        <f aca="true" t="shared" si="4" ref="S32:S38">+P32/M32*100</f>
        <v>22.01567686069737</v>
      </c>
      <c r="T32" s="248">
        <f aca="true" t="shared" si="5" ref="T32:T38">+P32/N32*100</f>
        <v>88.55400059761847</v>
      </c>
    </row>
    <row r="33" spans="1:20" s="156" customFormat="1" ht="22.5">
      <c r="A33" s="220"/>
      <c r="B33" s="220"/>
      <c r="C33" s="220"/>
      <c r="D33" s="220"/>
      <c r="E33" s="220">
        <v>321</v>
      </c>
      <c r="F33" s="219" t="s">
        <v>183</v>
      </c>
      <c r="G33" s="155" t="s">
        <v>182</v>
      </c>
      <c r="H33" s="225">
        <v>43728</v>
      </c>
      <c r="I33" s="225">
        <v>11227</v>
      </c>
      <c r="J33" s="226">
        <v>85899</v>
      </c>
      <c r="K33" s="245">
        <f t="shared" si="0"/>
        <v>196.4393523600439</v>
      </c>
      <c r="L33" s="245">
        <f t="shared" si="1"/>
        <v>765.1108933820254</v>
      </c>
      <c r="M33" s="223">
        <v>54230549</v>
      </c>
      <c r="N33" s="223">
        <v>17691555</v>
      </c>
      <c r="O33" s="223">
        <v>8396413.43</v>
      </c>
      <c r="P33" s="223">
        <v>8396413.43</v>
      </c>
      <c r="Q33" s="161">
        <f t="shared" si="2"/>
        <v>15.48281104438017</v>
      </c>
      <c r="R33" s="161">
        <f t="shared" si="3"/>
        <v>47.46000806599533</v>
      </c>
      <c r="S33" s="247">
        <f t="shared" si="4"/>
        <v>15.48281104438017</v>
      </c>
      <c r="T33" s="248">
        <f t="shared" si="5"/>
        <v>47.46000806599533</v>
      </c>
    </row>
    <row r="34" spans="1:20" s="156" customFormat="1" ht="24" customHeight="1">
      <c r="A34" s="220"/>
      <c r="B34" s="155"/>
      <c r="C34" s="155"/>
      <c r="D34" s="155"/>
      <c r="E34" s="155">
        <v>322</v>
      </c>
      <c r="F34" s="219" t="s">
        <v>184</v>
      </c>
      <c r="G34" s="256" t="s">
        <v>185</v>
      </c>
      <c r="H34" s="225">
        <v>7700</v>
      </c>
      <c r="I34" s="225">
        <v>1797</v>
      </c>
      <c r="J34" s="226">
        <v>1647</v>
      </c>
      <c r="K34" s="245">
        <f t="shared" si="0"/>
        <v>21.38961038961039</v>
      </c>
      <c r="L34" s="245">
        <f t="shared" si="1"/>
        <v>91.65275459098497</v>
      </c>
      <c r="M34" s="223">
        <v>208514027</v>
      </c>
      <c r="N34" s="223">
        <v>50986409</v>
      </c>
      <c r="O34" s="223">
        <v>40679673.32000001</v>
      </c>
      <c r="P34" s="223">
        <v>40679673.32000001</v>
      </c>
      <c r="Q34" s="161">
        <f t="shared" si="2"/>
        <v>19.509322180996488</v>
      </c>
      <c r="R34" s="161">
        <f t="shared" si="3"/>
        <v>79.7853273408606</v>
      </c>
      <c r="S34" s="247">
        <f t="shared" si="4"/>
        <v>19.509322180996488</v>
      </c>
      <c r="T34" s="248">
        <f t="shared" si="5"/>
        <v>79.7853273408606</v>
      </c>
    </row>
    <row r="35" spans="1:20" s="156" customFormat="1" ht="15" customHeight="1">
      <c r="A35" s="220"/>
      <c r="B35" s="154"/>
      <c r="C35" s="155"/>
      <c r="D35" s="155"/>
      <c r="E35" s="155">
        <v>323</v>
      </c>
      <c r="F35" s="219" t="s">
        <v>186</v>
      </c>
      <c r="G35" s="154" t="s">
        <v>187</v>
      </c>
      <c r="H35" s="225">
        <v>1086266</v>
      </c>
      <c r="I35" s="225">
        <v>29660</v>
      </c>
      <c r="J35" s="226">
        <v>13393</v>
      </c>
      <c r="K35" s="245">
        <f t="shared" si="0"/>
        <v>1.2329392616541435</v>
      </c>
      <c r="L35" s="245">
        <f t="shared" si="1"/>
        <v>45.155091031692514</v>
      </c>
      <c r="M35" s="223">
        <v>1455000</v>
      </c>
      <c r="N35" s="223">
        <v>825000</v>
      </c>
      <c r="O35" s="223">
        <v>0</v>
      </c>
      <c r="P35" s="223">
        <v>0</v>
      </c>
      <c r="Q35" s="161">
        <f t="shared" si="2"/>
        <v>0</v>
      </c>
      <c r="R35" s="161">
        <f t="shared" si="3"/>
        <v>0</v>
      </c>
      <c r="S35" s="161">
        <f t="shared" si="4"/>
        <v>0</v>
      </c>
      <c r="T35" s="161">
        <f t="shared" si="5"/>
        <v>0</v>
      </c>
    </row>
    <row r="36" spans="1:20" s="156" customFormat="1" ht="15" customHeight="1">
      <c r="A36" s="220"/>
      <c r="B36" s="154"/>
      <c r="C36" s="154"/>
      <c r="D36" s="154"/>
      <c r="E36" s="155">
        <v>325</v>
      </c>
      <c r="F36" s="219" t="s">
        <v>188</v>
      </c>
      <c r="G36" s="154" t="s">
        <v>187</v>
      </c>
      <c r="H36" s="225">
        <v>183582</v>
      </c>
      <c r="I36" s="225">
        <v>29660</v>
      </c>
      <c r="J36" s="226">
        <v>8923</v>
      </c>
      <c r="K36" s="245">
        <f t="shared" si="0"/>
        <v>4.860498305934133</v>
      </c>
      <c r="L36" s="245">
        <f t="shared" si="1"/>
        <v>30.084288604180713</v>
      </c>
      <c r="M36" s="223">
        <v>1455000</v>
      </c>
      <c r="N36" s="223">
        <v>800000</v>
      </c>
      <c r="O36" s="223">
        <v>0</v>
      </c>
      <c r="P36" s="223">
        <v>0</v>
      </c>
      <c r="Q36" s="161">
        <f t="shared" si="2"/>
        <v>0</v>
      </c>
      <c r="R36" s="161">
        <f t="shared" si="3"/>
        <v>0</v>
      </c>
      <c r="S36" s="161">
        <f t="shared" si="4"/>
        <v>0</v>
      </c>
      <c r="T36" s="161">
        <f t="shared" si="5"/>
        <v>0</v>
      </c>
    </row>
    <row r="37" spans="1:20" s="156" customFormat="1" ht="15" customHeight="1">
      <c r="A37" s="220"/>
      <c r="B37" s="220"/>
      <c r="C37" s="220"/>
      <c r="D37" s="220"/>
      <c r="E37" s="154">
        <v>329</v>
      </c>
      <c r="F37" s="219" t="s">
        <v>189</v>
      </c>
      <c r="G37" s="155" t="s">
        <v>173</v>
      </c>
      <c r="H37" s="225">
        <v>519924</v>
      </c>
      <c r="I37" s="225">
        <v>519924</v>
      </c>
      <c r="J37" s="226">
        <v>560871</v>
      </c>
      <c r="K37" s="245">
        <f t="shared" si="0"/>
        <v>107.87557412237172</v>
      </c>
      <c r="L37" s="245">
        <f t="shared" si="1"/>
        <v>107.87557412237172</v>
      </c>
      <c r="M37" s="223">
        <v>2200000</v>
      </c>
      <c r="N37" s="223">
        <v>1000000</v>
      </c>
      <c r="O37" s="223">
        <v>0</v>
      </c>
      <c r="P37" s="223">
        <v>0</v>
      </c>
      <c r="Q37" s="161">
        <f t="shared" si="2"/>
        <v>0</v>
      </c>
      <c r="R37" s="161">
        <f t="shared" si="3"/>
        <v>0</v>
      </c>
      <c r="S37" s="161">
        <f t="shared" si="4"/>
        <v>0</v>
      </c>
      <c r="T37" s="161">
        <f t="shared" si="5"/>
        <v>0</v>
      </c>
    </row>
    <row r="38" spans="1:20" s="156" customFormat="1" ht="22.5" customHeight="1">
      <c r="A38" s="220"/>
      <c r="B38" s="220"/>
      <c r="C38" s="220"/>
      <c r="D38" s="220"/>
      <c r="E38" s="220">
        <v>380</v>
      </c>
      <c r="F38" s="219" t="s">
        <v>190</v>
      </c>
      <c r="G38" s="155" t="s">
        <v>182</v>
      </c>
      <c r="H38" s="225">
        <v>2568</v>
      </c>
      <c r="I38" s="225">
        <v>2568</v>
      </c>
      <c r="J38" s="226">
        <v>21916</v>
      </c>
      <c r="K38" s="245">
        <f t="shared" si="0"/>
        <v>853.4267912772586</v>
      </c>
      <c r="L38" s="245">
        <f t="shared" si="1"/>
        <v>853.4267912772586</v>
      </c>
      <c r="M38" s="223">
        <v>60557187</v>
      </c>
      <c r="N38" s="223">
        <v>12182247</v>
      </c>
      <c r="O38" s="223">
        <v>9590142.07</v>
      </c>
      <c r="P38" s="223">
        <v>9590142.07</v>
      </c>
      <c r="Q38" s="161">
        <f t="shared" si="2"/>
        <v>15.836505202924963</v>
      </c>
      <c r="R38" s="161">
        <f t="shared" si="3"/>
        <v>78.72227570168295</v>
      </c>
      <c r="S38" s="247">
        <f t="shared" si="4"/>
        <v>15.836505202924963</v>
      </c>
      <c r="T38" s="248">
        <f t="shared" si="5"/>
        <v>78.72227570168295</v>
      </c>
    </row>
    <row r="39" spans="1:20" s="156" customFormat="1" ht="15" customHeight="1">
      <c r="A39" s="220"/>
      <c r="B39" s="155"/>
      <c r="C39" s="155"/>
      <c r="D39" s="155"/>
      <c r="E39" s="155"/>
      <c r="F39" s="219"/>
      <c r="G39" s="155"/>
      <c r="H39" s="225"/>
      <c r="I39" s="226"/>
      <c r="J39" s="226"/>
      <c r="K39" s="160"/>
      <c r="L39" s="160"/>
      <c r="M39" s="223"/>
      <c r="N39" s="223"/>
      <c r="O39" s="223"/>
      <c r="P39" s="223"/>
      <c r="Q39" s="161"/>
      <c r="R39" s="161"/>
      <c r="S39" s="247"/>
      <c r="T39" s="248"/>
    </row>
    <row r="40" spans="1:20" s="156" customFormat="1" ht="24.75" customHeight="1">
      <c r="A40" s="220"/>
      <c r="B40" s="154"/>
      <c r="C40" s="155"/>
      <c r="D40" s="155">
        <v>3</v>
      </c>
      <c r="E40" s="155"/>
      <c r="F40" s="219" t="s">
        <v>191</v>
      </c>
      <c r="G40" s="154"/>
      <c r="H40" s="225"/>
      <c r="I40" s="226"/>
      <c r="J40" s="226"/>
      <c r="K40" s="160"/>
      <c r="L40" s="160"/>
      <c r="M40" s="223"/>
      <c r="N40" s="223"/>
      <c r="O40" s="223"/>
      <c r="P40" s="223"/>
      <c r="Q40" s="161"/>
      <c r="R40" s="161"/>
      <c r="S40" s="247"/>
      <c r="T40" s="248"/>
    </row>
    <row r="41" spans="1:20" s="156" customFormat="1" ht="25.5" customHeight="1">
      <c r="A41" s="220"/>
      <c r="B41" s="154"/>
      <c r="C41" s="154"/>
      <c r="D41" s="154"/>
      <c r="E41" s="155">
        <v>326</v>
      </c>
      <c r="F41" s="219" t="s">
        <v>192</v>
      </c>
      <c r="G41" s="154" t="s">
        <v>193</v>
      </c>
      <c r="H41" s="225">
        <v>1500</v>
      </c>
      <c r="I41" s="225">
        <v>282</v>
      </c>
      <c r="J41" s="226">
        <v>0</v>
      </c>
      <c r="K41" s="160">
        <f>+J41/H41*100</f>
        <v>0</v>
      </c>
      <c r="L41" s="245">
        <f>+J41/I41*100</f>
        <v>0</v>
      </c>
      <c r="M41" s="223">
        <v>30131721</v>
      </c>
      <c r="N41" s="223">
        <v>4142499</v>
      </c>
      <c r="O41" s="223">
        <v>477299.87</v>
      </c>
      <c r="P41" s="223">
        <v>477299.87</v>
      </c>
      <c r="Q41" s="161">
        <f>+O41/M41*100</f>
        <v>1.584044502469673</v>
      </c>
      <c r="R41" s="161">
        <f>+O41/N41*100</f>
        <v>11.522027404231117</v>
      </c>
      <c r="S41" s="247">
        <f>+P41/M41*100</f>
        <v>1.584044502469673</v>
      </c>
      <c r="T41" s="248">
        <f>+P41/N41*100</f>
        <v>11.522027404231117</v>
      </c>
    </row>
    <row r="42" spans="1:20" s="156" customFormat="1" ht="33.75">
      <c r="A42" s="220"/>
      <c r="B42" s="220"/>
      <c r="C42" s="220"/>
      <c r="D42" s="220"/>
      <c r="E42" s="154">
        <v>327</v>
      </c>
      <c r="F42" s="219" t="s">
        <v>194</v>
      </c>
      <c r="G42" s="155" t="s">
        <v>195</v>
      </c>
      <c r="H42" s="225">
        <v>30</v>
      </c>
      <c r="I42" s="225">
        <v>0</v>
      </c>
      <c r="J42" s="226">
        <v>0</v>
      </c>
      <c r="K42" s="160">
        <f>+J42/H42*100</f>
        <v>0</v>
      </c>
      <c r="L42" s="245" t="e">
        <f>+J42/I42*100</f>
        <v>#DIV/0!</v>
      </c>
      <c r="M42" s="223">
        <v>16051900</v>
      </c>
      <c r="N42" s="223">
        <v>957300</v>
      </c>
      <c r="O42" s="223">
        <v>674927.5200000001</v>
      </c>
      <c r="P42" s="223">
        <v>674927.5200000001</v>
      </c>
      <c r="Q42" s="161">
        <f>+O42/M42*100</f>
        <v>4.204658140157864</v>
      </c>
      <c r="R42" s="161">
        <f>+O42/N42*100</f>
        <v>70.50324036352242</v>
      </c>
      <c r="S42" s="247">
        <f>+P42/M42*100</f>
        <v>4.204658140157864</v>
      </c>
      <c r="T42" s="248">
        <f>+P42/N42*100</f>
        <v>70.50324036352242</v>
      </c>
    </row>
    <row r="43" spans="1:20" s="156" customFormat="1" ht="15" customHeight="1">
      <c r="A43" s="220"/>
      <c r="B43" s="220"/>
      <c r="C43" s="220"/>
      <c r="D43" s="220"/>
      <c r="E43" s="154"/>
      <c r="F43" s="219"/>
      <c r="G43" s="155"/>
      <c r="H43" s="225"/>
      <c r="I43" s="226"/>
      <c r="J43" s="226"/>
      <c r="K43" s="160"/>
      <c r="L43" s="160"/>
      <c r="M43" s="223"/>
      <c r="N43" s="223"/>
      <c r="O43" s="223"/>
      <c r="P43" s="223"/>
      <c r="Q43" s="161"/>
      <c r="R43" s="161"/>
      <c r="S43" s="247"/>
      <c r="T43" s="248"/>
    </row>
    <row r="44" spans="1:20" s="156" customFormat="1" ht="15" customHeight="1">
      <c r="A44" s="220"/>
      <c r="B44" s="155"/>
      <c r="C44" s="155">
        <v>6</v>
      </c>
      <c r="D44" s="155"/>
      <c r="E44" s="155"/>
      <c r="F44" s="158" t="s">
        <v>164</v>
      </c>
      <c r="G44" s="155"/>
      <c r="H44" s="225"/>
      <c r="I44" s="226"/>
      <c r="J44" s="226"/>
      <c r="K44" s="160"/>
      <c r="L44" s="160"/>
      <c r="M44" s="223"/>
      <c r="N44" s="223"/>
      <c r="O44" s="223"/>
      <c r="P44" s="223"/>
      <c r="Q44" s="161"/>
      <c r="R44" s="161"/>
      <c r="S44" s="247"/>
      <c r="T44" s="248"/>
    </row>
    <row r="45" spans="1:20" s="156" customFormat="1" ht="15" customHeight="1">
      <c r="A45" s="220"/>
      <c r="B45" s="154"/>
      <c r="C45" s="154"/>
      <c r="D45" s="155">
        <v>8</v>
      </c>
      <c r="E45" s="155"/>
      <c r="F45" s="158" t="s">
        <v>163</v>
      </c>
      <c r="G45" s="154"/>
      <c r="H45" s="225"/>
      <c r="I45" s="226"/>
      <c r="J45" s="226"/>
      <c r="K45" s="160"/>
      <c r="L45" s="160"/>
      <c r="M45" s="223"/>
      <c r="N45" s="223"/>
      <c r="O45" s="223"/>
      <c r="P45" s="223"/>
      <c r="Q45" s="161"/>
      <c r="R45" s="161"/>
      <c r="S45" s="247"/>
      <c r="T45" s="248"/>
    </row>
    <row r="46" spans="1:20" s="156" customFormat="1" ht="27" customHeight="1">
      <c r="A46" s="158"/>
      <c r="B46" s="158"/>
      <c r="C46" s="158"/>
      <c r="D46" s="158"/>
      <c r="E46" s="158">
        <v>500</v>
      </c>
      <c r="F46" s="219" t="s">
        <v>162</v>
      </c>
      <c r="G46" s="155" t="s">
        <v>168</v>
      </c>
      <c r="H46" s="225">
        <v>80940</v>
      </c>
      <c r="I46" s="225">
        <v>36122</v>
      </c>
      <c r="J46" s="160">
        <v>40185</v>
      </c>
      <c r="K46" s="245">
        <f>+J46/H46*100</f>
        <v>49.647887323943664</v>
      </c>
      <c r="L46" s="245">
        <f>+J46/I46*100</f>
        <v>111.24799291290626</v>
      </c>
      <c r="M46" s="223">
        <v>1700000</v>
      </c>
      <c r="N46" s="223">
        <v>124000</v>
      </c>
      <c r="O46" s="223">
        <v>5100.46</v>
      </c>
      <c r="P46" s="223">
        <v>5100.46</v>
      </c>
      <c r="Q46" s="161">
        <f>+O46/M46*100</f>
        <v>0.3000270588235294</v>
      </c>
      <c r="R46" s="161">
        <f>+O46/N46*100</f>
        <v>4.113274193548387</v>
      </c>
      <c r="S46" s="247">
        <f>+P46/M46*100</f>
        <v>0.3000270588235294</v>
      </c>
      <c r="T46" s="248">
        <f>+P46/N46*100</f>
        <v>4.113274193548387</v>
      </c>
    </row>
    <row r="47" spans="1:20" s="156" customFormat="1" ht="15" customHeight="1">
      <c r="A47" s="158"/>
      <c r="B47" s="158"/>
      <c r="C47" s="158"/>
      <c r="D47" s="158"/>
      <c r="E47" s="158"/>
      <c r="F47" s="158"/>
      <c r="G47" s="158"/>
      <c r="H47" s="158"/>
      <c r="I47" s="160"/>
      <c r="J47" s="160"/>
      <c r="K47" s="160"/>
      <c r="L47" s="245"/>
      <c r="M47" s="223"/>
      <c r="N47" s="223"/>
      <c r="O47" s="223"/>
      <c r="P47" s="223"/>
      <c r="Q47" s="161"/>
      <c r="R47" s="161"/>
      <c r="S47" s="247"/>
      <c r="T47" s="248"/>
    </row>
    <row r="48" spans="1:20" s="156" customFormat="1" ht="27" customHeight="1">
      <c r="A48" s="220">
        <v>2</v>
      </c>
      <c r="B48" s="155"/>
      <c r="C48" s="155"/>
      <c r="D48" s="155"/>
      <c r="E48" s="155"/>
      <c r="F48" s="219" t="s">
        <v>198</v>
      </c>
      <c r="G48" s="155"/>
      <c r="H48" s="155"/>
      <c r="I48" s="155"/>
      <c r="J48" s="155"/>
      <c r="K48" s="155"/>
      <c r="L48" s="245"/>
      <c r="M48" s="157"/>
      <c r="N48" s="157"/>
      <c r="O48" s="157"/>
      <c r="P48" s="155"/>
      <c r="Q48" s="155"/>
      <c r="R48" s="155"/>
      <c r="S48" s="246"/>
      <c r="T48" s="246"/>
    </row>
    <row r="49" spans="1:20" s="156" customFormat="1" ht="15" customHeight="1">
      <c r="A49" s="220"/>
      <c r="B49" s="154">
        <v>1</v>
      </c>
      <c r="C49" s="155"/>
      <c r="D49" s="155"/>
      <c r="E49" s="155"/>
      <c r="F49" s="219" t="s">
        <v>200</v>
      </c>
      <c r="G49" s="154"/>
      <c r="H49" s="154"/>
      <c r="I49" s="159"/>
      <c r="J49" s="159"/>
      <c r="K49" s="159"/>
      <c r="L49" s="245"/>
      <c r="M49" s="160"/>
      <c r="N49" s="161"/>
      <c r="O49" s="161"/>
      <c r="P49" s="161"/>
      <c r="Q49" s="161"/>
      <c r="R49" s="161"/>
      <c r="S49" s="247"/>
      <c r="T49" s="248"/>
    </row>
    <row r="50" spans="1:20" s="156" customFormat="1" ht="24.75" customHeight="1">
      <c r="A50" s="269"/>
      <c r="B50" s="270"/>
      <c r="C50" s="270">
        <v>7</v>
      </c>
      <c r="D50" s="271"/>
      <c r="E50" s="271"/>
      <c r="F50" s="272" t="s">
        <v>201</v>
      </c>
      <c r="G50" s="270"/>
      <c r="H50" s="270"/>
      <c r="I50" s="167"/>
      <c r="J50" s="167"/>
      <c r="K50" s="167"/>
      <c r="L50" s="273"/>
      <c r="M50" s="274"/>
      <c r="N50" s="274"/>
      <c r="O50" s="275"/>
      <c r="P50" s="276"/>
      <c r="Q50" s="168"/>
      <c r="R50" s="168"/>
      <c r="S50" s="277"/>
      <c r="T50" s="277"/>
    </row>
    <row r="51" spans="1:20" s="156" customFormat="1" ht="15" customHeight="1">
      <c r="A51" s="220"/>
      <c r="B51" s="220"/>
      <c r="C51" s="220"/>
      <c r="D51" s="154">
        <v>2</v>
      </c>
      <c r="E51" s="155"/>
      <c r="F51" s="219" t="s">
        <v>199</v>
      </c>
      <c r="G51" s="155"/>
      <c r="H51" s="155"/>
      <c r="I51" s="155"/>
      <c r="J51" s="155"/>
      <c r="K51" s="157"/>
      <c r="L51" s="245"/>
      <c r="M51" s="157"/>
      <c r="N51" s="155"/>
      <c r="O51" s="155"/>
      <c r="P51" s="155"/>
      <c r="Q51" s="155"/>
      <c r="R51" s="155"/>
      <c r="S51" s="246"/>
      <c r="T51" s="246"/>
    </row>
    <row r="52" spans="1:20" s="156" customFormat="1" ht="37.5" customHeight="1">
      <c r="A52" s="220"/>
      <c r="B52" s="220"/>
      <c r="C52" s="220"/>
      <c r="D52" s="220"/>
      <c r="E52" s="154">
        <v>301</v>
      </c>
      <c r="F52" s="219" t="s">
        <v>196</v>
      </c>
      <c r="G52" s="155" t="s">
        <v>197</v>
      </c>
      <c r="H52" s="224">
        <v>1</v>
      </c>
      <c r="I52" s="224">
        <v>1</v>
      </c>
      <c r="J52" s="224"/>
      <c r="K52" s="245">
        <f>+J52/H52*100</f>
        <v>0</v>
      </c>
      <c r="L52" s="245">
        <f>+J52/I52*100</f>
        <v>0</v>
      </c>
      <c r="M52" s="221">
        <v>800000</v>
      </c>
      <c r="N52" s="221">
        <v>140000</v>
      </c>
      <c r="O52" s="222">
        <v>0</v>
      </c>
      <c r="P52" s="221">
        <v>0</v>
      </c>
      <c r="Q52" s="161">
        <f>+O52/M52*100</f>
        <v>0</v>
      </c>
      <c r="R52" s="161">
        <f>+O52/N52*100</f>
        <v>0</v>
      </c>
      <c r="S52" s="161">
        <f>+P52/M52*100</f>
        <v>0</v>
      </c>
      <c r="T52" s="161">
        <f>+P52/N52*100</f>
        <v>0</v>
      </c>
    </row>
    <row r="53" spans="1:20" s="156" customFormat="1" ht="15" customHeight="1">
      <c r="A53" s="158"/>
      <c r="B53" s="158"/>
      <c r="C53" s="158"/>
      <c r="D53" s="158"/>
      <c r="E53" s="158"/>
      <c r="F53" s="219"/>
      <c r="G53" s="158"/>
      <c r="H53" s="158"/>
      <c r="I53" s="160"/>
      <c r="J53" s="160"/>
      <c r="K53" s="160"/>
      <c r="L53" s="160"/>
      <c r="M53" s="223"/>
      <c r="N53" s="223"/>
      <c r="O53" s="223"/>
      <c r="P53" s="223"/>
      <c r="Q53" s="161"/>
      <c r="R53" s="161"/>
      <c r="S53" s="247"/>
      <c r="T53" s="248"/>
    </row>
    <row r="54" spans="1:20" s="156" customFormat="1" ht="15" customHeight="1">
      <c r="A54" s="158"/>
      <c r="B54" s="158"/>
      <c r="C54" s="158"/>
      <c r="D54" s="158"/>
      <c r="E54" s="158"/>
      <c r="F54" s="158"/>
      <c r="G54" s="158"/>
      <c r="H54" s="158"/>
      <c r="I54" s="160"/>
      <c r="J54" s="160"/>
      <c r="K54" s="160"/>
      <c r="L54" s="160"/>
      <c r="M54" s="223"/>
      <c r="N54" s="223"/>
      <c r="O54" s="223"/>
      <c r="P54" s="223"/>
      <c r="Q54" s="161"/>
      <c r="R54" s="161"/>
      <c r="S54" s="247"/>
      <c r="T54" s="248"/>
    </row>
    <row r="55" spans="1:20" s="156" customFormat="1" ht="15" customHeight="1">
      <c r="A55" s="158"/>
      <c r="B55" s="158"/>
      <c r="C55" s="158"/>
      <c r="D55" s="158"/>
      <c r="E55" s="158"/>
      <c r="F55" s="154" t="s">
        <v>107</v>
      </c>
      <c r="G55" s="158"/>
      <c r="H55" s="158"/>
      <c r="I55" s="160"/>
      <c r="J55" s="160"/>
      <c r="K55" s="160"/>
      <c r="L55" s="160"/>
      <c r="M55" s="160">
        <f>SUBTOTAL(9,M22:M54)</f>
        <v>3566236813</v>
      </c>
      <c r="N55" s="161">
        <f>SUBTOTAL(9,N22:N54)</f>
        <v>880618525</v>
      </c>
      <c r="O55" s="161">
        <f>SUBTOTAL(9,O22:O54)</f>
        <v>758315633.37</v>
      </c>
      <c r="P55" s="161">
        <f>SUBTOTAL(9,P22:P54)</f>
        <v>758315633.37</v>
      </c>
      <c r="Q55" s="161"/>
      <c r="R55" s="161"/>
      <c r="S55" s="247"/>
      <c r="T55" s="248"/>
    </row>
    <row r="56" spans="1:20" s="156" customFormat="1" ht="15" customHeight="1">
      <c r="A56" s="166"/>
      <c r="B56" s="166"/>
      <c r="C56" s="166"/>
      <c r="D56" s="166"/>
      <c r="E56" s="166"/>
      <c r="F56" s="166"/>
      <c r="G56" s="166"/>
      <c r="H56" s="166"/>
      <c r="I56" s="167"/>
      <c r="J56" s="167"/>
      <c r="K56" s="167"/>
      <c r="L56" s="167"/>
      <c r="M56" s="167"/>
      <c r="N56" s="168"/>
      <c r="O56" s="168"/>
      <c r="P56" s="168"/>
      <c r="Q56" s="168"/>
      <c r="R56" s="168"/>
      <c r="S56" s="166"/>
      <c r="T56" s="169"/>
    </row>
    <row r="57" spans="1:6" ht="13.5">
      <c r="A57" s="64" t="s">
        <v>112</v>
      </c>
      <c r="B57" s="147"/>
      <c r="C57" s="64"/>
      <c r="D57" s="64"/>
      <c r="F57" s="64"/>
    </row>
    <row r="58" spans="2:15" ht="13.5">
      <c r="B58" s="65"/>
      <c r="C58" s="66"/>
      <c r="D58" s="66"/>
      <c r="N58" s="67"/>
      <c r="O58" s="67"/>
    </row>
    <row r="59" spans="2:15" ht="13.5">
      <c r="B59" s="68"/>
      <c r="C59" s="68"/>
      <c r="D59" s="68"/>
      <c r="N59" s="69"/>
      <c r="O59" s="69"/>
    </row>
  </sheetData>
  <sheetProtection/>
  <mergeCells count="15">
    <mergeCell ref="H16:J16"/>
    <mergeCell ref="K16:L16"/>
    <mergeCell ref="M16:P16"/>
    <mergeCell ref="Q16:T16"/>
    <mergeCell ref="A10:T10"/>
    <mergeCell ref="A11:T11"/>
    <mergeCell ref="A13:T13"/>
    <mergeCell ref="A14:T14"/>
    <mergeCell ref="A15:A17"/>
    <mergeCell ref="B15:B17"/>
    <mergeCell ref="C15:C17"/>
    <mergeCell ref="D15:D17"/>
    <mergeCell ref="E15:E17"/>
    <mergeCell ref="F15:F17"/>
    <mergeCell ref="G15:G17"/>
  </mergeCells>
  <printOptions horizontalCentered="1"/>
  <pageMargins left="0.2362204724409449" right="0.2362204724409449" top="0.35433070866141736" bottom="0.35433070866141736" header="0.3937007874015748" footer="0.1968503937007874"/>
  <pageSetup horizontalDpi="600" verticalDpi="600" orientation="landscape" scale="60" r:id="rId2"/>
  <headerFooter alignWithMargins="0">
    <oddHeader>&amp;C&amp;G</oddHeader>
    <oddFooter>&amp;L&amp;G&amp;R&amp;G</oddFooter>
  </headerFooter>
  <legacyDrawingHF r:id="rId1"/>
</worksheet>
</file>

<file path=xl/worksheets/sheet9.xml><?xml version="1.0" encoding="utf-8"?>
<worksheet xmlns="http://schemas.openxmlformats.org/spreadsheetml/2006/main" xmlns:r="http://schemas.openxmlformats.org/officeDocument/2006/relationships">
  <sheetPr>
    <tabColor rgb="FFF8D628"/>
  </sheetPr>
  <dimension ref="A10:B90"/>
  <sheetViews>
    <sheetView showGridLines="0" zoomScaleSheetLayoutView="50" zoomScalePageLayoutView="0" workbookViewId="0" topLeftCell="A10">
      <pane ySplit="4" topLeftCell="A14" activePane="bottomLeft" state="frozen"/>
      <selection pane="topLeft" activeCell="A10" sqref="A10"/>
      <selection pane="bottomLeft" activeCell="A14" sqref="A14:B14"/>
    </sheetView>
  </sheetViews>
  <sheetFormatPr defaultColWidth="11.421875" defaultRowHeight="12.75"/>
  <cols>
    <col min="1" max="1" width="67.7109375" style="1" customWidth="1"/>
    <col min="2" max="2" width="77.7109375" style="1" customWidth="1"/>
    <col min="3" max="16384" width="11.421875" style="1" customWidth="1"/>
  </cols>
  <sheetData>
    <row r="9" ht="4.5" customHeight="1"/>
    <row r="10" spans="1:2" ht="34.5" customHeight="1">
      <c r="A10" s="284" t="s">
        <v>98</v>
      </c>
      <c r="B10" s="286"/>
    </row>
    <row r="11" ht="6.75" customHeight="1"/>
    <row r="12" spans="1:2" ht="19.5" customHeight="1">
      <c r="A12" s="347" t="str">
        <f>+'ECG-1'!A12:H12</f>
        <v>UNIDAD RESPONSABLE DEL GASTO: 26 PD SP  SERVICIOS DE SALUD PÚBLICA DEL DISTRITO FEDERAL</v>
      </c>
      <c r="B12" s="348"/>
    </row>
    <row r="13" spans="1:2" ht="19.5" customHeight="1">
      <c r="A13" s="347" t="str">
        <f>+'ECG-1'!A13:H13</f>
        <v>PERÍODO: ENERO - MARZO 2014</v>
      </c>
      <c r="B13" s="348"/>
    </row>
    <row r="14" spans="1:2" ht="19.5" customHeight="1">
      <c r="A14" s="339" t="s">
        <v>226</v>
      </c>
      <c r="B14" s="340"/>
    </row>
    <row r="15" spans="1:2" ht="19.5" customHeight="1">
      <c r="A15" s="339" t="s">
        <v>227</v>
      </c>
      <c r="B15" s="340"/>
    </row>
    <row r="16" spans="1:2" ht="19.5" customHeight="1">
      <c r="A16" s="339" t="s">
        <v>228</v>
      </c>
      <c r="B16" s="340"/>
    </row>
    <row r="17" spans="1:2" ht="19.5" customHeight="1">
      <c r="A17" s="339" t="s">
        <v>229</v>
      </c>
      <c r="B17" s="340"/>
    </row>
    <row r="18" spans="1:2" ht="18" customHeight="1">
      <c r="A18" s="128" t="s">
        <v>205</v>
      </c>
      <c r="B18" s="128" t="s">
        <v>223</v>
      </c>
    </row>
    <row r="19" spans="1:2" ht="30" customHeight="1">
      <c r="A19" s="135" t="s">
        <v>206</v>
      </c>
      <c r="B19" s="128" t="s">
        <v>207</v>
      </c>
    </row>
    <row r="20" spans="1:2" ht="18" customHeight="1">
      <c r="A20" s="135" t="s">
        <v>208</v>
      </c>
      <c r="B20" s="128" t="s">
        <v>224</v>
      </c>
    </row>
    <row r="21" spans="1:2" ht="4.5" customHeight="1">
      <c r="A21" s="341"/>
      <c r="B21" s="342"/>
    </row>
    <row r="22" spans="1:2" ht="68.25" customHeight="1">
      <c r="A22" s="343" t="s">
        <v>225</v>
      </c>
      <c r="B22" s="344"/>
    </row>
    <row r="23" spans="1:2" ht="156.75" customHeight="1">
      <c r="A23" s="345" t="s">
        <v>243</v>
      </c>
      <c r="B23" s="346"/>
    </row>
    <row r="24" spans="1:2" ht="15" customHeight="1">
      <c r="A24" s="233"/>
      <c r="B24" s="234"/>
    </row>
    <row r="25" spans="1:2" ht="15" customHeight="1">
      <c r="A25" s="182"/>
      <c r="B25" s="234"/>
    </row>
    <row r="26" spans="1:2" ht="15" customHeight="1">
      <c r="A26" s="137" t="s">
        <v>97</v>
      </c>
      <c r="B26" s="136"/>
    </row>
    <row r="27" spans="1:2" ht="19.5" customHeight="1">
      <c r="A27" s="339" t="s">
        <v>226</v>
      </c>
      <c r="B27" s="340"/>
    </row>
    <row r="28" spans="1:2" ht="19.5" customHeight="1">
      <c r="A28" s="339" t="s">
        <v>227</v>
      </c>
      <c r="B28" s="340"/>
    </row>
    <row r="29" spans="1:2" ht="19.5" customHeight="1">
      <c r="A29" s="339" t="s">
        <v>228</v>
      </c>
      <c r="B29" s="340"/>
    </row>
    <row r="30" spans="1:2" ht="19.5" customHeight="1">
      <c r="A30" s="339" t="s">
        <v>231</v>
      </c>
      <c r="B30" s="340"/>
    </row>
    <row r="31" spans="1:2" ht="18" customHeight="1">
      <c r="A31" s="128" t="s">
        <v>205</v>
      </c>
      <c r="B31" s="128" t="s">
        <v>223</v>
      </c>
    </row>
    <row r="32" spans="1:2" ht="30" customHeight="1">
      <c r="A32" s="135" t="s">
        <v>230</v>
      </c>
      <c r="B32" s="128" t="s">
        <v>232</v>
      </c>
    </row>
    <row r="33" spans="1:2" ht="18" customHeight="1">
      <c r="A33" s="135" t="s">
        <v>233</v>
      </c>
      <c r="B33" s="128" t="s">
        <v>234</v>
      </c>
    </row>
    <row r="34" spans="1:2" ht="6" customHeight="1">
      <c r="A34" s="235"/>
      <c r="B34" s="236"/>
    </row>
    <row r="35" spans="1:2" ht="68.25" customHeight="1">
      <c r="A35" s="345" t="s">
        <v>235</v>
      </c>
      <c r="B35" s="346"/>
    </row>
    <row r="36" spans="1:2" ht="156.75" customHeight="1">
      <c r="A36" s="349" t="s">
        <v>236</v>
      </c>
      <c r="B36" s="350"/>
    </row>
    <row r="37" spans="1:2" ht="13.5">
      <c r="A37" s="237"/>
      <c r="B37" s="238"/>
    </row>
    <row r="38" spans="1:2" ht="13.5">
      <c r="A38" s="239"/>
      <c r="B38" s="240"/>
    </row>
    <row r="39" spans="1:2" ht="15" customHeight="1">
      <c r="A39" s="137" t="s">
        <v>97</v>
      </c>
      <c r="B39" s="136"/>
    </row>
    <row r="40" spans="1:2" ht="19.5" customHeight="1">
      <c r="A40" s="339" t="s">
        <v>226</v>
      </c>
      <c r="B40" s="340"/>
    </row>
    <row r="41" spans="1:2" ht="19.5" customHeight="1">
      <c r="A41" s="339" t="s">
        <v>227</v>
      </c>
      <c r="B41" s="340"/>
    </row>
    <row r="42" spans="1:2" ht="19.5" customHeight="1">
      <c r="A42" s="339" t="s">
        <v>228</v>
      </c>
      <c r="B42" s="340"/>
    </row>
    <row r="43" spans="1:2" ht="19.5" customHeight="1">
      <c r="A43" s="339" t="s">
        <v>231</v>
      </c>
      <c r="B43" s="340"/>
    </row>
    <row r="44" spans="1:2" ht="18" customHeight="1">
      <c r="A44" s="128" t="s">
        <v>205</v>
      </c>
      <c r="B44" s="128" t="s">
        <v>223</v>
      </c>
    </row>
    <row r="45" spans="1:2" ht="30" customHeight="1">
      <c r="A45" s="135" t="s">
        <v>237</v>
      </c>
      <c r="B45" s="128" t="s">
        <v>238</v>
      </c>
    </row>
    <row r="46" spans="1:2" ht="18" customHeight="1">
      <c r="A46" s="135" t="s">
        <v>239</v>
      </c>
      <c r="B46" s="128" t="s">
        <v>240</v>
      </c>
    </row>
    <row r="47" spans="1:2" ht="4.5" customHeight="1">
      <c r="A47" s="341"/>
      <c r="B47" s="342"/>
    </row>
    <row r="48" spans="1:2" ht="68.25" customHeight="1">
      <c r="A48" s="343" t="s">
        <v>241</v>
      </c>
      <c r="B48" s="344"/>
    </row>
    <row r="49" spans="1:2" ht="156.75" customHeight="1">
      <c r="A49" s="345" t="s">
        <v>242</v>
      </c>
      <c r="B49" s="346"/>
    </row>
    <row r="50" spans="1:2" ht="15" customHeight="1">
      <c r="A50" s="233"/>
      <c r="B50" s="234"/>
    </row>
    <row r="51" spans="1:2" ht="15" customHeight="1">
      <c r="A51" s="182"/>
      <c r="B51" s="234"/>
    </row>
    <row r="52" spans="1:2" ht="15" customHeight="1">
      <c r="A52" s="137" t="s">
        <v>97</v>
      </c>
      <c r="B52" s="136"/>
    </row>
    <row r="53" spans="1:2" ht="19.5" customHeight="1">
      <c r="A53" s="339" t="s">
        <v>226</v>
      </c>
      <c r="B53" s="340"/>
    </row>
    <row r="54" spans="1:2" ht="19.5" customHeight="1">
      <c r="A54" s="339" t="s">
        <v>227</v>
      </c>
      <c r="B54" s="340"/>
    </row>
    <row r="55" spans="1:2" ht="19.5" customHeight="1">
      <c r="A55" s="339" t="s">
        <v>228</v>
      </c>
      <c r="B55" s="340"/>
    </row>
    <row r="56" spans="1:2" ht="19.5" customHeight="1">
      <c r="A56" s="339" t="s">
        <v>231</v>
      </c>
      <c r="B56" s="340"/>
    </row>
    <row r="57" spans="1:2" ht="18" customHeight="1">
      <c r="A57" s="128" t="s">
        <v>205</v>
      </c>
      <c r="B57" s="128" t="s">
        <v>223</v>
      </c>
    </row>
    <row r="58" spans="1:2" ht="30" customHeight="1">
      <c r="A58" s="135" t="s">
        <v>244</v>
      </c>
      <c r="B58" s="128" t="s">
        <v>247</v>
      </c>
    </row>
    <row r="59" spans="1:2" ht="18" customHeight="1">
      <c r="A59" s="135" t="s">
        <v>245</v>
      </c>
      <c r="B59" s="128" t="s">
        <v>246</v>
      </c>
    </row>
    <row r="60" spans="1:2" ht="4.5" customHeight="1">
      <c r="A60" s="341"/>
      <c r="B60" s="342"/>
    </row>
    <row r="61" spans="1:2" ht="68.25" customHeight="1">
      <c r="A61" s="343" t="s">
        <v>248</v>
      </c>
      <c r="B61" s="344"/>
    </row>
    <row r="62" spans="1:2" ht="156.75" customHeight="1">
      <c r="A62" s="345" t="s">
        <v>249</v>
      </c>
      <c r="B62" s="346"/>
    </row>
    <row r="63" spans="1:2" ht="15" customHeight="1">
      <c r="A63" s="233"/>
      <c r="B63" s="234"/>
    </row>
    <row r="64" spans="1:2" ht="15" customHeight="1">
      <c r="A64" s="182"/>
      <c r="B64" s="234"/>
    </row>
    <row r="65" spans="1:2" ht="15" customHeight="1">
      <c r="A65" s="137" t="s">
        <v>97</v>
      </c>
      <c r="B65" s="136"/>
    </row>
    <row r="66" spans="1:2" ht="19.5" customHeight="1">
      <c r="A66" s="339" t="s">
        <v>226</v>
      </c>
      <c r="B66" s="340"/>
    </row>
    <row r="67" spans="1:2" ht="19.5" customHeight="1">
      <c r="A67" s="339" t="s">
        <v>227</v>
      </c>
      <c r="B67" s="340"/>
    </row>
    <row r="68" spans="1:2" ht="19.5" customHeight="1">
      <c r="A68" s="339" t="s">
        <v>228</v>
      </c>
      <c r="B68" s="340"/>
    </row>
    <row r="69" spans="1:2" ht="19.5" customHeight="1">
      <c r="A69" s="339" t="s">
        <v>231</v>
      </c>
      <c r="B69" s="340"/>
    </row>
    <row r="70" spans="1:2" ht="18" customHeight="1">
      <c r="A70" s="128" t="s">
        <v>205</v>
      </c>
      <c r="B70" s="128" t="s">
        <v>223</v>
      </c>
    </row>
    <row r="71" spans="1:2" ht="30" customHeight="1">
      <c r="A71" s="135" t="s">
        <v>250</v>
      </c>
      <c r="B71" s="128" t="s">
        <v>253</v>
      </c>
    </row>
    <row r="72" spans="1:2" ht="18" customHeight="1">
      <c r="A72" s="135" t="s">
        <v>251</v>
      </c>
      <c r="B72" s="128" t="s">
        <v>252</v>
      </c>
    </row>
    <row r="73" spans="1:2" ht="4.5" customHeight="1">
      <c r="A73" s="341"/>
      <c r="B73" s="342"/>
    </row>
    <row r="74" spans="1:2" ht="68.25" customHeight="1">
      <c r="A74" s="343" t="s">
        <v>254</v>
      </c>
      <c r="B74" s="344"/>
    </row>
    <row r="75" spans="1:2" ht="156.75" customHeight="1">
      <c r="A75" s="345" t="s">
        <v>255</v>
      </c>
      <c r="B75" s="346"/>
    </row>
    <row r="76" spans="1:2" ht="15" customHeight="1">
      <c r="A76" s="233"/>
      <c r="B76" s="234"/>
    </row>
    <row r="77" spans="1:2" ht="15" customHeight="1">
      <c r="A77" s="182"/>
      <c r="B77" s="234"/>
    </row>
    <row r="78" spans="1:2" ht="15" customHeight="1">
      <c r="A78" s="137" t="s">
        <v>97</v>
      </c>
      <c r="B78" s="136"/>
    </row>
    <row r="79" spans="1:2" ht="19.5" customHeight="1">
      <c r="A79" s="339" t="s">
        <v>226</v>
      </c>
      <c r="B79" s="340"/>
    </row>
    <row r="80" spans="1:2" ht="19.5" customHeight="1">
      <c r="A80" s="339" t="s">
        <v>227</v>
      </c>
      <c r="B80" s="340"/>
    </row>
    <row r="81" spans="1:2" ht="19.5" customHeight="1">
      <c r="A81" s="339" t="s">
        <v>228</v>
      </c>
      <c r="B81" s="340"/>
    </row>
    <row r="82" spans="1:2" ht="19.5" customHeight="1">
      <c r="A82" s="339" t="s">
        <v>231</v>
      </c>
      <c r="B82" s="340"/>
    </row>
    <row r="83" spans="1:2" ht="18" customHeight="1">
      <c r="A83" s="128" t="s">
        <v>205</v>
      </c>
      <c r="B83" s="128" t="s">
        <v>223</v>
      </c>
    </row>
    <row r="84" spans="1:2" ht="30" customHeight="1">
      <c r="A84" s="135" t="s">
        <v>304</v>
      </c>
      <c r="B84" s="128" t="s">
        <v>305</v>
      </c>
    </row>
    <row r="85" spans="1:2" ht="18" customHeight="1">
      <c r="A85" s="135" t="s">
        <v>306</v>
      </c>
      <c r="B85" s="128" t="s">
        <v>307</v>
      </c>
    </row>
    <row r="86" spans="1:2" ht="4.5" customHeight="1">
      <c r="A86" s="341"/>
      <c r="B86" s="342"/>
    </row>
    <row r="87" spans="1:2" ht="68.25" customHeight="1">
      <c r="A87" s="343" t="s">
        <v>308</v>
      </c>
      <c r="B87" s="344"/>
    </row>
    <row r="88" spans="1:2" ht="221.25" customHeight="1">
      <c r="A88" s="337" t="s">
        <v>309</v>
      </c>
      <c r="B88" s="338"/>
    </row>
    <row r="89" spans="1:2" ht="15" customHeight="1">
      <c r="A89" s="137" t="s">
        <v>97</v>
      </c>
      <c r="B89" s="253"/>
    </row>
    <row r="90" spans="1:2" ht="13.5">
      <c r="A90" s="19"/>
      <c r="B90" s="20"/>
    </row>
  </sheetData>
  <sheetProtection/>
  <mergeCells count="44">
    <mergeCell ref="A69:B69"/>
    <mergeCell ref="A73:B73"/>
    <mergeCell ref="A74:B74"/>
    <mergeCell ref="A75:B75"/>
    <mergeCell ref="A60:B60"/>
    <mergeCell ref="A61:B61"/>
    <mergeCell ref="A62:B62"/>
    <mergeCell ref="A66:B66"/>
    <mergeCell ref="A67:B67"/>
    <mergeCell ref="A68:B68"/>
    <mergeCell ref="A48:B48"/>
    <mergeCell ref="A49:B49"/>
    <mergeCell ref="A53:B53"/>
    <mergeCell ref="A54:B54"/>
    <mergeCell ref="A55:B55"/>
    <mergeCell ref="A56:B56"/>
    <mergeCell ref="A36:B36"/>
    <mergeCell ref="A40:B40"/>
    <mergeCell ref="A41:B41"/>
    <mergeCell ref="A42:B42"/>
    <mergeCell ref="A43:B43"/>
    <mergeCell ref="A47:B47"/>
    <mergeCell ref="A15:B15"/>
    <mergeCell ref="A22:B22"/>
    <mergeCell ref="A21:B21"/>
    <mergeCell ref="A10:B10"/>
    <mergeCell ref="A12:B12"/>
    <mergeCell ref="A13:B13"/>
    <mergeCell ref="A16:B16"/>
    <mergeCell ref="A17:B17"/>
    <mergeCell ref="A14:B14"/>
    <mergeCell ref="A23:B23"/>
    <mergeCell ref="A27:B27"/>
    <mergeCell ref="A28:B28"/>
    <mergeCell ref="A29:B29"/>
    <mergeCell ref="A30:B30"/>
    <mergeCell ref="A35:B35"/>
    <mergeCell ref="A88:B88"/>
    <mergeCell ref="A79:B79"/>
    <mergeCell ref="A80:B80"/>
    <mergeCell ref="A81:B81"/>
    <mergeCell ref="A82:B82"/>
    <mergeCell ref="A86:B86"/>
    <mergeCell ref="A87:B87"/>
  </mergeCells>
  <conditionalFormatting sqref="A13">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85" r:id="rId2"/>
  <headerFooter alignWithMargins="0">
    <oddHeader>&amp;C&amp;G</oddHeader>
    <oddFooter>&amp;L&amp;G&amp;R&amp;G</oddFooter>
  </headerFooter>
  <rowBreaks count="5" manualBreakCount="5">
    <brk id="26" max="255" man="1"/>
    <brk id="39" max="255" man="1"/>
    <brk id="52" max="255" man="1"/>
    <brk id="65" max="255" man="1"/>
    <brk id="78"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SSPDF</cp:lastModifiedBy>
  <cp:lastPrinted>2014-04-15T16:23:11Z</cp:lastPrinted>
  <dcterms:created xsi:type="dcterms:W3CDTF">2007-06-29T21:15:18Z</dcterms:created>
  <dcterms:modified xsi:type="dcterms:W3CDTF">2014-12-12T00:05:45Z</dcterms:modified>
  <cp:category/>
  <cp:version/>
  <cp:contentType/>
  <cp:contentStatus/>
</cp:coreProperties>
</file>